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4\"/>
    </mc:Choice>
  </mc:AlternateContent>
  <xr:revisionPtr revIDLastSave="0" documentId="13_ncr:1_{140B98BA-919B-4CDD-BE46-50613B59BC0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3" r:id="rId1"/>
    <sheet name="NYP,NSS" sheetId="2" r:id="rId2"/>
    <sheet name="Arvo-ottelut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/>
  <c r="N10" i="2"/>
  <c r="M10" i="2"/>
  <c r="L10" i="2"/>
  <c r="K10" i="2"/>
  <c r="AJ10" i="3"/>
  <c r="AI10" i="3"/>
  <c r="AH10" i="3"/>
  <c r="AG10" i="3"/>
  <c r="AF10" i="3"/>
  <c r="AE10" i="3"/>
  <c r="AD10" i="3"/>
  <c r="AC10" i="3"/>
  <c r="AB10" i="3"/>
  <c r="AA10" i="3"/>
  <c r="Z10" i="3"/>
  <c r="Y10" i="3"/>
  <c r="I17" i="3" s="1"/>
  <c r="X10" i="3"/>
  <c r="H17" i="3" s="1"/>
  <c r="W10" i="3"/>
  <c r="G17" i="3" s="1"/>
  <c r="V10" i="3"/>
  <c r="F17" i="3" s="1"/>
  <c r="U10" i="3"/>
  <c r="E17" i="3" s="1"/>
  <c r="O10" i="3"/>
  <c r="O16" i="3" s="1"/>
  <c r="O19" i="3" s="1"/>
  <c r="M10" i="3"/>
  <c r="L10" i="3"/>
  <c r="K10" i="3"/>
  <c r="J10" i="3"/>
  <c r="I10" i="3"/>
  <c r="H10" i="3"/>
  <c r="H16" i="3" s="1"/>
  <c r="G10" i="3"/>
  <c r="G16" i="3" s="1"/>
  <c r="G19" i="3" s="1"/>
  <c r="F10" i="3"/>
  <c r="E10" i="3"/>
  <c r="E16" i="3" s="1"/>
  <c r="E19" i="3" s="1"/>
  <c r="K17" i="3" l="1"/>
  <c r="L17" i="3"/>
  <c r="N17" i="3"/>
  <c r="M17" i="3"/>
  <c r="F16" i="3"/>
  <c r="D11" i="3"/>
  <c r="F19" i="3"/>
  <c r="K19" i="3" s="1"/>
  <c r="K16" i="3"/>
  <c r="H19" i="3"/>
  <c r="L19" i="3" s="1"/>
  <c r="L16" i="3"/>
  <c r="I16" i="3"/>
  <c r="N10" i="3"/>
  <c r="N16" i="3" s="1"/>
  <c r="E7" i="2"/>
  <c r="M16" i="3" l="1"/>
  <c r="I19" i="3"/>
  <c r="AS7" i="2"/>
  <c r="AQ7" i="2"/>
  <c r="AP7" i="2"/>
  <c r="AO7" i="2"/>
  <c r="AN7" i="2"/>
  <c r="AM7" i="2"/>
  <c r="AG7" i="2"/>
  <c r="K12" i="2" s="1"/>
  <c r="AE7" i="2"/>
  <c r="AD7" i="2"/>
  <c r="H12" i="2" s="1"/>
  <c r="AC7" i="2"/>
  <c r="G12" i="2" s="1"/>
  <c r="AB7" i="2"/>
  <c r="F12" i="2" s="1"/>
  <c r="AA7" i="2"/>
  <c r="E12" i="2" s="1"/>
  <c r="W7" i="2"/>
  <c r="U7" i="2"/>
  <c r="V7" i="2" s="1"/>
  <c r="T7" i="2"/>
  <c r="S7" i="2"/>
  <c r="R7" i="2"/>
  <c r="Q7" i="2"/>
  <c r="K7" i="2"/>
  <c r="K11" i="2" s="1"/>
  <c r="I7" i="2"/>
  <c r="H7" i="2"/>
  <c r="H11" i="2" s="1"/>
  <c r="G7" i="2"/>
  <c r="G11" i="2" s="1"/>
  <c r="G13" i="2" s="1"/>
  <c r="F7" i="2"/>
  <c r="F11" i="2" s="1"/>
  <c r="E11" i="2"/>
  <c r="E13" i="2" s="1"/>
  <c r="M19" i="3" l="1"/>
  <c r="N19" i="3"/>
  <c r="K13" i="2"/>
  <c r="M12" i="2"/>
  <c r="I12" i="2"/>
  <c r="AF7" i="2"/>
  <c r="N11" i="2"/>
  <c r="I11" i="2"/>
  <c r="J7" i="2"/>
  <c r="N12" i="2"/>
  <c r="L12" i="2"/>
  <c r="O11" i="2"/>
  <c r="J11" i="2"/>
  <c r="J12" i="2"/>
  <c r="M11" i="2"/>
  <c r="F13" i="2"/>
  <c r="L11" i="2"/>
  <c r="H13" i="2"/>
  <c r="M13" i="2" s="1"/>
  <c r="I13" i="2" l="1"/>
  <c r="O12" i="2"/>
  <c r="N13" i="2"/>
  <c r="L13" i="2"/>
  <c r="O13" i="2"/>
  <c r="J13" i="2"/>
</calcChain>
</file>

<file path=xl/sharedStrings.xml><?xml version="1.0" encoding="utf-8"?>
<sst xmlns="http://schemas.openxmlformats.org/spreadsheetml/2006/main" count="250" uniqueCount="113">
  <si>
    <t>Vuosi</t>
  </si>
  <si>
    <t>Seura</t>
  </si>
  <si>
    <t>KL</t>
  </si>
  <si>
    <t>OTT</t>
  </si>
  <si>
    <t>SUPERPESIS</t>
  </si>
  <si>
    <t>Sija</t>
  </si>
  <si>
    <t>KUN</t>
  </si>
  <si>
    <t>LÖI</t>
  </si>
  <si>
    <t>TOI</t>
  </si>
  <si>
    <t>Runkosarja</t>
  </si>
  <si>
    <t>KL-%</t>
  </si>
  <si>
    <t>ka/L</t>
  </si>
  <si>
    <t>ka/T</t>
  </si>
  <si>
    <t>Seurat</t>
  </si>
  <si>
    <t>YKKÖSPESIS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</si>
  <si>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</si>
  <si>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</si>
  <si>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</si>
  <si>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</si>
  <si>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</si>
  <si>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</si>
  <si>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</si>
  <si>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</si>
  <si>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</si>
  <si>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KPK = Kajaanin Pallokerho  (1933)</t>
  </si>
  <si>
    <t>Nelli Huotari</t>
  </si>
  <si>
    <t>3.</t>
  </si>
  <si>
    <t>KPK</t>
  </si>
  <si>
    <t xml:space="preserve"> </t>
  </si>
  <si>
    <t>2.</t>
  </si>
  <si>
    <t>10.</t>
  </si>
  <si>
    <t>6.</t>
  </si>
  <si>
    <t>KPK  2</t>
  </si>
  <si>
    <t>22.9.2005   Sotkamo</t>
  </si>
  <si>
    <t>Sotkamon Jymy-Pesis  (1998),  kasvattajaseura</t>
  </si>
  <si>
    <t xml:space="preserve">  Kärkilyönnit (KL),  pesänvälit</t>
  </si>
  <si>
    <t>Ylempi loppusarja</t>
  </si>
  <si>
    <t>Alempi loppusarja</t>
  </si>
  <si>
    <t xml:space="preserve">    Arvo-ottelut ja mitalit</t>
  </si>
  <si>
    <t>0 &gt; 1</t>
  </si>
  <si>
    <t>1 &gt; 2</t>
  </si>
  <si>
    <t>2 &gt; 3</t>
  </si>
  <si>
    <t>3 &gt; k</t>
  </si>
  <si>
    <t>IL</t>
  </si>
  <si>
    <t>LL</t>
  </si>
  <si>
    <t>Halli</t>
  </si>
  <si>
    <t>K</t>
  </si>
  <si>
    <t>H</t>
  </si>
  <si>
    <t>P</t>
  </si>
  <si>
    <t>suomensarja</t>
  </si>
  <si>
    <t>ykköspesis</t>
  </si>
  <si>
    <t>Yhteensä</t>
  </si>
  <si>
    <t>Pesispörssi</t>
  </si>
  <si>
    <t>URA SUPERISSA</t>
  </si>
  <si>
    <t>ka/KL</t>
  </si>
  <si>
    <t>K - %</t>
  </si>
  <si>
    <t>ENSIMMÄISET</t>
  </si>
  <si>
    <t>Ottelu</t>
  </si>
  <si>
    <t>1.  ottelu</t>
  </si>
  <si>
    <t xml:space="preserve">Lyöty </t>
  </si>
  <si>
    <t xml:space="preserve">Tuotu </t>
  </si>
  <si>
    <t>KAIKKI</t>
  </si>
  <si>
    <t>Kunnari</t>
  </si>
  <si>
    <t>JoMa</t>
  </si>
  <si>
    <t>JoMa = Joensuun Maila  (1957)</t>
  </si>
  <si>
    <t>9.</t>
  </si>
  <si>
    <t>14.05. 2022  JoMa - Mailattaret  0-2  (0-1, 2-4)</t>
  </si>
  <si>
    <t xml:space="preserve">  16 v   7 kk 22 pv  </t>
  </si>
  <si>
    <t>3.  ottelu</t>
  </si>
  <si>
    <t>27.05. 2022  Kirittäret - JoMa  2-0  (4-3, 3-2)</t>
  </si>
  <si>
    <t xml:space="preserve">  16 v   8 kk   5 pv  </t>
  </si>
  <si>
    <t>4.  ottelu</t>
  </si>
  <si>
    <t xml:space="preserve">  16 v   8 kk   7 pv  </t>
  </si>
  <si>
    <t>18.  ottelu</t>
  </si>
  <si>
    <t>23.07. 2022  JoMa - PöU  2-1  (9-3, 4-8, 0-0, 3-2)</t>
  </si>
  <si>
    <t>29.05. 2022  JoMa - Kirittäret  2-0  (3-2, 4-1)</t>
  </si>
  <si>
    <t xml:space="preserve">  16 v 10 kk   1 pv  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</si>
  <si>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</si>
  <si>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</si>
  <si>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</si>
  <si>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</si>
  <si>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</si>
  <si>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</si>
  <si>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</si>
  <si>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</si>
  <si>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</si>
  <si>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</si>
  <si>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</si>
  <si>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</si>
  <si>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</si>
  <si>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</si>
  <si>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10.07. 2022  Tampere</t>
  </si>
  <si>
    <t xml:space="preserve">  2-1  (0-3, 8-7, 1-1, 2-1)</t>
  </si>
  <si>
    <t>Itä</t>
  </si>
  <si>
    <t>5/6</t>
  </si>
  <si>
    <t>Manu Vartia</t>
  </si>
  <si>
    <t>2p</t>
  </si>
  <si>
    <t>I p</t>
  </si>
  <si>
    <t>2/3</t>
  </si>
  <si>
    <t>2/2</t>
  </si>
  <si>
    <t>1/1</t>
  </si>
  <si>
    <t>NAISET</t>
  </si>
  <si>
    <t>29.06. 2024  Jyväskylä</t>
  </si>
  <si>
    <t xml:space="preserve">  2-1  (5-4, 2-6, 0-0, 2-1)</t>
  </si>
  <si>
    <t>3293</t>
  </si>
  <si>
    <t>Ikä ensimmäisessä ottelussa</t>
  </si>
  <si>
    <t>3/9</t>
  </si>
  <si>
    <t>0/2</t>
  </si>
  <si>
    <t>2/4</t>
  </si>
  <si>
    <t>1/3</t>
  </si>
  <si>
    <t>Mattias Kitola</t>
  </si>
  <si>
    <t>18 v  9 kk  7 pv</t>
  </si>
  <si>
    <t xml:space="preserve"> Tyttöpesäpalloilija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</si>
</sst>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\ %"/>
    <numFmt numFmtId="165" formatCode="0.0"/>
  </numFmts>
  <fonts count="10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  <font>
      <u/>
      <sz val="10"/>
      <color theme="10"/>
      <name val="Arial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80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3" borderId="1" xfId="0" applyFont="1" applyFill="1" applyBorder="1" applyAlignment="1">
      <alignment horizontal="center"/>
    </xf>
    <xf numFmtId="164" fontId="1" fillId="2" borderId="0" xfId="0" applyNumberFormat="1" applyFont="1" applyFill="1"/>
    <xf numFmtId="0" fontId="2" fillId="2" borderId="0" xfId="0" applyFont="1" applyFill="1" applyAlignment="1">
      <alignment horizontal="center"/>
    </xf>
    <xf numFmtId="0" fontId="1" fillId="3" borderId="1" xfId="0" applyFont="1" applyFill="1" applyBorder="1"/>
    <xf numFmtId="0" fontId="1" fillId="3" borderId="4" xfId="0" applyFont="1" applyFill="1" applyBorder="1"/>
    <xf numFmtId="0" fontId="1" fillId="2" borderId="6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7" xfId="0" applyFont="1" applyFill="1" applyBorder="1"/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/>
    <xf numFmtId="0" fontId="1" fillId="6" borderId="1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4" xfId="0" applyFont="1" applyFill="1" applyBorder="1"/>
    <xf numFmtId="0" fontId="1" fillId="2" borderId="1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4" fontId="1" fillId="3" borderId="3" xfId="1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164" fontId="1" fillId="4" borderId="14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1" fillId="4" borderId="9" xfId="0" applyFont="1" applyFill="1" applyBorder="1"/>
    <xf numFmtId="0" fontId="1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center"/>
    </xf>
    <xf numFmtId="164" fontId="1" fillId="2" borderId="3" xfId="1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0" fontId="1" fillId="5" borderId="14" xfId="0" applyFont="1" applyFill="1" applyBorder="1" applyAlignment="1">
      <alignment horizontal="left"/>
    </xf>
    <xf numFmtId="0" fontId="1" fillId="5" borderId="10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2" borderId="10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164" fontId="1" fillId="3" borderId="4" xfId="1" applyNumberFormat="1" applyFont="1" applyFill="1" applyBorder="1" applyAlignment="1">
      <alignment horizontal="center"/>
    </xf>
    <xf numFmtId="0" fontId="1" fillId="3" borderId="0" xfId="0" applyFont="1" applyFill="1"/>
    <xf numFmtId="0" fontId="1" fillId="3" borderId="2" xfId="0" applyFont="1" applyFill="1" applyBorder="1" applyAlignment="1">
      <alignment horizontal="center"/>
    </xf>
    <xf numFmtId="0" fontId="0" fillId="2" borderId="0" xfId="0" applyFill="1"/>
    <xf numFmtId="164" fontId="1" fillId="3" borderId="3" xfId="0" applyNumberFormat="1" applyFont="1" applyFill="1" applyBorder="1" applyAlignment="1">
      <alignment horizontal="center"/>
    </xf>
    <xf numFmtId="1" fontId="1" fillId="2" borderId="0" xfId="0" applyNumberFormat="1" applyFont="1" applyFill="1" applyAlignment="1">
      <alignment horizontal="center"/>
    </xf>
    <xf numFmtId="0" fontId="0" fillId="3" borderId="0" xfId="0" applyFill="1"/>
    <xf numFmtId="0" fontId="4" fillId="2" borderId="0" xfId="0" applyFont="1" applyFill="1"/>
    <xf numFmtId="0" fontId="5" fillId="0" borderId="0" xfId="0" applyFont="1"/>
    <xf numFmtId="0" fontId="1" fillId="3" borderId="1" xfId="0" applyFont="1" applyFill="1" applyBorder="1" applyAlignment="1">
      <alignment horizontal="left"/>
    </xf>
    <xf numFmtId="0" fontId="5" fillId="2" borderId="0" xfId="0" applyFont="1" applyFill="1"/>
    <xf numFmtId="0" fontId="4" fillId="0" borderId="0" xfId="0" applyFont="1"/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164" fontId="1" fillId="6" borderId="3" xfId="0" applyNumberFormat="1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3" xfId="0" applyFont="1" applyFill="1" applyBorder="1"/>
    <xf numFmtId="0" fontId="1" fillId="5" borderId="3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horizontal="left" vertical="top"/>
    </xf>
    <xf numFmtId="164" fontId="1" fillId="3" borderId="3" xfId="0" applyNumberFormat="1" applyFont="1" applyFill="1" applyBorder="1" applyAlignment="1">
      <alignment horizontal="center" vertical="top"/>
    </xf>
    <xf numFmtId="0" fontId="1" fillId="2" borderId="6" xfId="0" applyFont="1" applyFill="1" applyBorder="1" applyAlignment="1">
      <alignment horizontal="center" vertical="top"/>
    </xf>
    <xf numFmtId="164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/>
    </xf>
    <xf numFmtId="0" fontId="1" fillId="2" borderId="7" xfId="0" applyFont="1" applyFill="1" applyBorder="1"/>
    <xf numFmtId="0" fontId="2" fillId="4" borderId="2" xfId="0" applyFont="1" applyFill="1" applyBorder="1"/>
    <xf numFmtId="0" fontId="4" fillId="3" borderId="2" xfId="0" applyFont="1" applyFill="1" applyBorder="1"/>
    <xf numFmtId="0" fontId="6" fillId="2" borderId="0" xfId="0" applyFont="1" applyFill="1" applyAlignment="1">
      <alignment horizontal="center"/>
    </xf>
    <xf numFmtId="0" fontId="2" fillId="2" borderId="0" xfId="0" applyFont="1" applyFill="1"/>
    <xf numFmtId="2" fontId="1" fillId="3" borderId="3" xfId="0" applyNumberFormat="1" applyFont="1" applyFill="1" applyBorder="1" applyAlignment="1">
      <alignment horizontal="center"/>
    </xf>
    <xf numFmtId="0" fontId="1" fillId="4" borderId="7" xfId="0" applyFont="1" applyFill="1" applyBorder="1" applyAlignment="1">
      <alignment horizontal="right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4" borderId="13" xfId="0" applyFont="1" applyFill="1" applyBorder="1"/>
    <xf numFmtId="0" fontId="1" fillId="4" borderId="0" xfId="0" applyFont="1" applyFill="1"/>
    <xf numFmtId="0" fontId="1" fillId="4" borderId="0" xfId="0" applyFont="1" applyFill="1" applyAlignment="1">
      <alignment horizontal="right"/>
    </xf>
    <xf numFmtId="0" fontId="1" fillId="4" borderId="5" xfId="0" applyFont="1" applyFill="1" applyBorder="1"/>
    <xf numFmtId="0" fontId="1" fillId="7" borderId="1" xfId="0" applyFont="1" applyFill="1" applyBorder="1"/>
    <xf numFmtId="0" fontId="1" fillId="7" borderId="2" xfId="0" applyFont="1" applyFill="1" applyBorder="1"/>
    <xf numFmtId="0" fontId="1" fillId="7" borderId="4" xfId="0" applyFont="1" applyFill="1" applyBorder="1"/>
    <xf numFmtId="2" fontId="1" fillId="7" borderId="3" xfId="0" applyNumberFormat="1" applyFont="1" applyFill="1" applyBorder="1" applyAlignment="1">
      <alignment horizontal="center"/>
    </xf>
    <xf numFmtId="164" fontId="1" fillId="7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4" borderId="10" xfId="0" applyFont="1" applyFill="1" applyBorder="1"/>
    <xf numFmtId="0" fontId="2" fillId="4" borderId="11" xfId="0" applyFont="1" applyFill="1" applyBorder="1"/>
    <xf numFmtId="0" fontId="1" fillId="4" borderId="11" xfId="0" applyFont="1" applyFill="1" applyBorder="1"/>
    <xf numFmtId="0" fontId="1" fillId="4" borderId="11" xfId="0" applyFont="1" applyFill="1" applyBorder="1" applyAlignment="1">
      <alignment horizontal="right"/>
    </xf>
    <xf numFmtId="0" fontId="1" fillId="4" borderId="12" xfId="0" applyFont="1" applyFill="1" applyBorder="1"/>
    <xf numFmtId="0" fontId="1" fillId="2" borderId="0" xfId="0" applyFont="1" applyFill="1" applyAlignment="1">
      <alignment horizontal="right"/>
    </xf>
    <xf numFmtId="0" fontId="4" fillId="8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5" borderId="1" xfId="0" applyFont="1" applyFill="1" applyBorder="1"/>
    <xf numFmtId="0" fontId="1" fillId="5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9" borderId="1" xfId="0" applyFont="1" applyFill="1" applyBorder="1" applyAlignment="1">
      <alignment horizontal="left"/>
    </xf>
    <xf numFmtId="49" fontId="1" fillId="9" borderId="1" xfId="0" applyNumberFormat="1" applyFont="1" applyFill="1" applyBorder="1" applyAlignment="1">
      <alignment horizontal="left"/>
    </xf>
    <xf numFmtId="0" fontId="1" fillId="9" borderId="3" xfId="0" applyFont="1" applyFill="1" applyBorder="1" applyAlignment="1">
      <alignment horizontal="left"/>
    </xf>
    <xf numFmtId="164" fontId="1" fillId="9" borderId="4" xfId="1" applyNumberFormat="1" applyFont="1" applyFill="1" applyBorder="1" applyAlignment="1"/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" fontId="1" fillId="9" borderId="3" xfId="0" applyNumberFormat="1" applyFont="1" applyFill="1" applyBorder="1" applyAlignment="1">
      <alignment horizontal="center"/>
    </xf>
    <xf numFmtId="1" fontId="1" fillId="9" borderId="4" xfId="0" applyNumberFormat="1" applyFont="1" applyFill="1" applyBorder="1" applyAlignment="1">
      <alignment horizontal="center"/>
    </xf>
    <xf numFmtId="49" fontId="1" fillId="9" borderId="4" xfId="0" applyNumberFormat="1" applyFont="1" applyFill="1" applyBorder="1" applyAlignment="1">
      <alignment horizontal="center"/>
    </xf>
    <xf numFmtId="164" fontId="1" fillId="9" borderId="2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/>
    </xf>
    <xf numFmtId="164" fontId="1" fillId="2" borderId="2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/>
    <xf numFmtId="164" fontId="1" fillId="2" borderId="0" xfId="0" applyNumberFormat="1" applyFont="1" applyFill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9" borderId="15" xfId="0" applyFont="1" applyFill="1" applyBorder="1" applyAlignment="1">
      <alignment horizontal="center"/>
    </xf>
    <xf numFmtId="0" fontId="1" fillId="3" borderId="3" xfId="0" applyFont="1" applyFill="1" applyBorder="1" applyAlignment="1">
      <alignment vertical="top"/>
    </xf>
    <xf numFmtId="164" fontId="1" fillId="3" borderId="1" xfId="1" applyNumberFormat="1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 vertical="top"/>
    </xf>
    <xf numFmtId="164" fontId="1" fillId="2" borderId="6" xfId="1" applyNumberFormat="1" applyFont="1" applyFill="1" applyBorder="1" applyAlignment="1"/>
    <xf numFmtId="164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/>
    <xf numFmtId="49" fontId="1" fillId="4" borderId="1" xfId="0" applyNumberFormat="1" applyFont="1" applyFill="1" applyBorder="1" applyAlignment="1">
      <alignment horizontal="left"/>
    </xf>
    <xf numFmtId="0" fontId="6" fillId="3" borderId="8" xfId="0" applyFont="1" applyFill="1" applyBorder="1" applyAlignment="1">
      <alignment horizontal="left"/>
    </xf>
    <xf numFmtId="0" fontId="6" fillId="3" borderId="7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left"/>
    </xf>
    <xf numFmtId="0" fontId="1" fillId="3" borderId="7" xfId="0" applyFont="1" applyFill="1" applyBorder="1"/>
    <xf numFmtId="49" fontId="6" fillId="3" borderId="7" xfId="0" applyNumberFormat="1" applyFont="1" applyFill="1" applyBorder="1"/>
    <xf numFmtId="0" fontId="1" fillId="3" borderId="7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49" fontId="6" fillId="3" borderId="7" xfId="0" applyNumberFormat="1" applyFont="1" applyFill="1" applyBorder="1" applyAlignment="1">
      <alignment horizontal="center"/>
    </xf>
    <xf numFmtId="49" fontId="6" fillId="3" borderId="7" xfId="0" applyNumberFormat="1" applyFont="1" applyFill="1" applyBorder="1" applyAlignment="1">
      <alignment horizontal="left"/>
    </xf>
    <xf numFmtId="0" fontId="1" fillId="3" borderId="9" xfId="0" applyFont="1" applyFill="1" applyBorder="1"/>
    <xf numFmtId="0" fontId="1" fillId="2" borderId="10" xfId="0" applyFont="1" applyFill="1" applyBorder="1" applyAlignment="1">
      <alignment horizontal="left"/>
    </xf>
    <xf numFmtId="49" fontId="1" fillId="2" borderId="11" xfId="0" applyNumberFormat="1" applyFont="1" applyFill="1" applyBorder="1"/>
    <xf numFmtId="0" fontId="1" fillId="2" borderId="11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left"/>
    </xf>
    <xf numFmtId="49" fontId="1" fillId="2" borderId="11" xfId="0" applyNumberFormat="1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/>
    </xf>
    <xf numFmtId="0" fontId="1" fillId="3" borderId="3" xfId="2" applyFont="1" applyFill="1" applyBorder="1" applyAlignment="1" applyProtection="1">
      <alignment vertical="center"/>
    </xf>
    <xf numFmtId="164" fontId="1" fillId="3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4" fontId="1" fillId="3" borderId="2" xfId="0" applyNumberFormat="1" applyFont="1" applyFill="1" applyBorder="1"/>
    <xf numFmtId="0" fontId="2" fillId="3" borderId="2" xfId="0" applyFont="1" applyFill="1" applyBorder="1" applyAlignment="1">
      <alignment horizontal="center"/>
    </xf>
  </cellXfs>
  <cellStyles count="3">
    <cellStyle name="Hyperlinkki" xfId="2" builtinId="8"/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esistulokset.fi/seura/2024/31/joukkue/127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93"/>
  <sheetViews>
    <sheetView tabSelected="1" zoomScale="93" zoomScaleNormal="93" workbookViewId="0"/>
  </sheetViews>
  <sheetFormatPr defaultRowHeight="15" x14ac:dyDescent="0.25"/>
  <cols>
    <col min="1" max="1" width="0.5703125" style="72" customWidth="1"/>
    <col min="2" max="3" width="6.7109375" style="119" customWidth="1"/>
    <col min="4" max="4" width="11" style="120" customWidth="1"/>
    <col min="5" max="12" width="5.7109375" style="120" customWidth="1"/>
    <col min="13" max="13" width="6.28515625" style="120" customWidth="1"/>
    <col min="14" max="14" width="8.28515625" style="120" customWidth="1"/>
    <col min="15" max="15" width="0.5703125" style="120" customWidth="1"/>
    <col min="16" max="18" width="5.7109375" style="64" customWidth="1"/>
    <col min="19" max="19" width="5.7109375" style="121" customWidth="1"/>
    <col min="20" max="20" width="0.7109375" style="21" customWidth="1"/>
    <col min="21" max="28" width="5.7109375" style="120" customWidth="1"/>
    <col min="29" max="32" width="5.7109375" style="72" customWidth="1"/>
    <col min="33" max="33" width="5.7109375" style="122" customWidth="1"/>
    <col min="34" max="36" width="5.7109375" style="72" customWidth="1"/>
    <col min="37" max="37" width="6.7109375" style="72" customWidth="1"/>
    <col min="38" max="16384" width="9.140625" style="72"/>
  </cols>
  <sheetData>
    <row r="1" spans="1:51" s="69" customFormat="1" ht="15" customHeight="1" x14ac:dyDescent="0.25">
      <c r="A1" s="1"/>
      <c r="B1" s="62" t="s">
        <v>25</v>
      </c>
      <c r="C1" s="63"/>
      <c r="D1" s="5"/>
      <c r="E1" s="27" t="s">
        <v>33</v>
      </c>
      <c r="F1" s="27"/>
      <c r="G1" s="28"/>
      <c r="H1" s="2"/>
      <c r="I1" s="3"/>
      <c r="J1" s="3"/>
      <c r="K1" s="3"/>
      <c r="L1" s="2"/>
      <c r="M1" s="4"/>
      <c r="N1" s="4"/>
      <c r="O1" s="4"/>
      <c r="P1" s="67"/>
      <c r="Q1" s="67"/>
      <c r="R1" s="67"/>
      <c r="S1" s="2"/>
      <c r="T1" s="3"/>
      <c r="U1" s="3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68"/>
      <c r="AL1" s="68"/>
      <c r="AM1" s="68"/>
      <c r="AN1" s="68"/>
      <c r="AO1" s="68"/>
      <c r="AP1" s="68"/>
    </row>
    <row r="2" spans="1:51" s="69" customFormat="1" ht="15" customHeight="1" x14ac:dyDescent="0.2">
      <c r="A2" s="1"/>
      <c r="B2" s="70" t="s">
        <v>4</v>
      </c>
      <c r="C2" s="63"/>
      <c r="D2" s="5"/>
      <c r="E2" s="6" t="s">
        <v>9</v>
      </c>
      <c r="F2" s="7"/>
      <c r="G2" s="7"/>
      <c r="H2" s="7"/>
      <c r="I2" s="14" t="s">
        <v>35</v>
      </c>
      <c r="J2" s="10"/>
      <c r="K2" s="7"/>
      <c r="L2" s="7"/>
      <c r="M2" s="7"/>
      <c r="N2" s="8"/>
      <c r="O2" s="12"/>
      <c r="P2" s="15"/>
      <c r="Q2" s="13" t="s">
        <v>9</v>
      </c>
      <c r="R2" s="7"/>
      <c r="S2" s="14"/>
      <c r="T2" s="12"/>
      <c r="U2" s="13" t="s">
        <v>36</v>
      </c>
      <c r="V2" s="7"/>
      <c r="W2" s="7"/>
      <c r="X2" s="7"/>
      <c r="Y2" s="14"/>
      <c r="Z2" s="15" t="s">
        <v>37</v>
      </c>
      <c r="AA2" s="7"/>
      <c r="AB2" s="7"/>
      <c r="AC2" s="7"/>
      <c r="AD2" s="8"/>
      <c r="AE2" s="15"/>
      <c r="AF2" s="7"/>
      <c r="AG2" s="10" t="s">
        <v>38</v>
      </c>
      <c r="AH2" s="13"/>
      <c r="AI2" s="7"/>
      <c r="AJ2" s="8"/>
      <c r="AK2" s="71"/>
      <c r="AL2" s="68"/>
      <c r="AM2" s="68"/>
      <c r="AN2" s="68"/>
      <c r="AO2" s="68"/>
      <c r="AP2" s="68"/>
    </row>
    <row r="3" spans="1:51" ht="15" customHeight="1" x14ac:dyDescent="0.2">
      <c r="A3" s="1"/>
      <c r="B3" s="11" t="s">
        <v>0</v>
      </c>
      <c r="C3" s="11" t="s">
        <v>5</v>
      </c>
      <c r="D3" s="6" t="s">
        <v>1</v>
      </c>
      <c r="E3" s="11" t="s">
        <v>3</v>
      </c>
      <c r="F3" s="11" t="s">
        <v>6</v>
      </c>
      <c r="G3" s="8" t="s">
        <v>7</v>
      </c>
      <c r="H3" s="11" t="s">
        <v>8</v>
      </c>
      <c r="I3" s="11" t="s">
        <v>2</v>
      </c>
      <c r="J3" s="11" t="s">
        <v>39</v>
      </c>
      <c r="K3" s="11" t="s">
        <v>40</v>
      </c>
      <c r="L3" s="11" t="s">
        <v>41</v>
      </c>
      <c r="M3" s="11" t="s">
        <v>42</v>
      </c>
      <c r="N3" s="11" t="s">
        <v>10</v>
      </c>
      <c r="O3" s="16"/>
      <c r="P3" s="11" t="s">
        <v>7</v>
      </c>
      <c r="Q3" s="11" t="s">
        <v>8</v>
      </c>
      <c r="R3" s="11" t="s">
        <v>19</v>
      </c>
      <c r="S3" s="11" t="s">
        <v>2</v>
      </c>
      <c r="T3" s="16"/>
      <c r="U3" s="11" t="s">
        <v>3</v>
      </c>
      <c r="V3" s="11" t="s">
        <v>6</v>
      </c>
      <c r="W3" s="8" t="s">
        <v>7</v>
      </c>
      <c r="X3" s="11" t="s">
        <v>8</v>
      </c>
      <c r="Y3" s="11" t="s">
        <v>2</v>
      </c>
      <c r="Z3" s="11" t="s">
        <v>3</v>
      </c>
      <c r="AA3" s="11" t="s">
        <v>6</v>
      </c>
      <c r="AB3" s="8" t="s">
        <v>7</v>
      </c>
      <c r="AC3" s="11" t="s">
        <v>8</v>
      </c>
      <c r="AD3" s="11" t="s">
        <v>2</v>
      </c>
      <c r="AE3" s="11" t="s">
        <v>43</v>
      </c>
      <c r="AF3" s="11" t="s">
        <v>44</v>
      </c>
      <c r="AG3" s="8" t="s">
        <v>45</v>
      </c>
      <c r="AH3" s="8" t="s">
        <v>46</v>
      </c>
      <c r="AI3" s="10" t="s">
        <v>47</v>
      </c>
      <c r="AJ3" s="11" t="s">
        <v>48</v>
      </c>
      <c r="AK3" s="71"/>
      <c r="AL3" s="68"/>
      <c r="AM3" s="68"/>
      <c r="AN3" s="68"/>
      <c r="AO3" s="68"/>
      <c r="AP3" s="68"/>
    </row>
    <row r="4" spans="1:51" ht="15" customHeight="1" x14ac:dyDescent="0.2">
      <c r="A4" s="1"/>
      <c r="B4" s="73">
        <v>2020</v>
      </c>
      <c r="C4" s="56" t="s">
        <v>26</v>
      </c>
      <c r="D4" s="74" t="s">
        <v>32</v>
      </c>
      <c r="E4" s="73"/>
      <c r="F4" s="55" t="s">
        <v>49</v>
      </c>
      <c r="G4" s="73"/>
      <c r="H4" s="73"/>
      <c r="I4" s="73"/>
      <c r="J4" s="73"/>
      <c r="K4" s="73"/>
      <c r="L4" s="73"/>
      <c r="M4" s="73"/>
      <c r="N4" s="75"/>
      <c r="O4" s="16">
        <v>0</v>
      </c>
      <c r="P4" s="11"/>
      <c r="Q4" s="11"/>
      <c r="R4" s="11"/>
      <c r="S4" s="11"/>
      <c r="T4" s="1"/>
      <c r="U4" s="17"/>
      <c r="V4" s="17"/>
      <c r="W4" s="17"/>
      <c r="X4" s="17"/>
      <c r="Y4" s="17"/>
      <c r="Z4" s="76"/>
      <c r="AA4" s="76"/>
      <c r="AB4" s="76"/>
      <c r="AC4" s="76"/>
      <c r="AD4" s="76"/>
      <c r="AE4" s="17"/>
      <c r="AF4" s="17"/>
      <c r="AG4" s="17"/>
      <c r="AH4" s="17"/>
      <c r="AI4" s="17"/>
      <c r="AJ4" s="17"/>
      <c r="AK4" s="71"/>
      <c r="AL4" s="68"/>
      <c r="AM4" s="68"/>
      <c r="AN4" s="68"/>
      <c r="AO4" s="68"/>
      <c r="AP4" s="68"/>
    </row>
    <row r="5" spans="1:51" ht="15" customHeight="1" x14ac:dyDescent="0.2">
      <c r="A5" s="1"/>
      <c r="B5" s="77">
        <v>2020</v>
      </c>
      <c r="C5" s="77" t="s">
        <v>26</v>
      </c>
      <c r="D5" s="78" t="s">
        <v>27</v>
      </c>
      <c r="E5" s="77"/>
      <c r="F5" s="79" t="s">
        <v>50</v>
      </c>
      <c r="G5" s="80"/>
      <c r="H5" s="81"/>
      <c r="I5" s="77"/>
      <c r="J5" s="77"/>
      <c r="K5" s="77"/>
      <c r="L5" s="77"/>
      <c r="M5" s="77"/>
      <c r="N5" s="77"/>
      <c r="O5" s="16"/>
      <c r="P5" s="11"/>
      <c r="Q5" s="11"/>
      <c r="R5" s="11"/>
      <c r="S5" s="11"/>
      <c r="T5" s="1"/>
      <c r="U5" s="17"/>
      <c r="V5" s="17"/>
      <c r="W5" s="17"/>
      <c r="X5" s="17"/>
      <c r="Y5" s="17"/>
      <c r="Z5" s="76"/>
      <c r="AA5" s="76"/>
      <c r="AB5" s="76"/>
      <c r="AC5" s="76"/>
      <c r="AD5" s="76"/>
      <c r="AE5" s="17"/>
      <c r="AF5" s="17"/>
      <c r="AG5" s="17"/>
      <c r="AH5" s="17"/>
      <c r="AI5" s="17"/>
      <c r="AJ5" s="17"/>
      <c r="AK5" s="71"/>
      <c r="AL5" s="68"/>
      <c r="AM5" s="68"/>
      <c r="AN5" s="68"/>
      <c r="AO5" s="68"/>
      <c r="AP5" s="68"/>
    </row>
    <row r="6" spans="1:51" ht="15" customHeight="1" x14ac:dyDescent="0.2">
      <c r="A6" s="1"/>
      <c r="B6" s="77">
        <v>2021</v>
      </c>
      <c r="C6" s="77" t="s">
        <v>29</v>
      </c>
      <c r="D6" s="78" t="s">
        <v>27</v>
      </c>
      <c r="E6" s="77"/>
      <c r="F6" s="79" t="s">
        <v>50</v>
      </c>
      <c r="G6" s="80"/>
      <c r="H6" s="81"/>
      <c r="I6" s="77"/>
      <c r="J6" s="77"/>
      <c r="K6" s="77"/>
      <c r="L6" s="77"/>
      <c r="M6" s="77"/>
      <c r="N6" s="77"/>
      <c r="O6" s="16"/>
      <c r="P6" s="11"/>
      <c r="Q6" s="11"/>
      <c r="R6" s="11"/>
      <c r="S6" s="11"/>
      <c r="T6" s="1"/>
      <c r="U6" s="17"/>
      <c r="V6" s="17"/>
      <c r="W6" s="17"/>
      <c r="X6" s="17"/>
      <c r="Y6" s="17"/>
      <c r="Z6" s="76"/>
      <c r="AA6" s="76"/>
      <c r="AB6" s="76"/>
      <c r="AC6" s="76"/>
      <c r="AD6" s="76"/>
      <c r="AE6" s="17"/>
      <c r="AF6" s="17"/>
      <c r="AG6" s="17"/>
      <c r="AH6" s="17"/>
      <c r="AI6" s="17"/>
      <c r="AJ6" s="17"/>
      <c r="AK6" s="71"/>
      <c r="AL6" s="68"/>
      <c r="AM6" s="68"/>
      <c r="AN6" s="68"/>
      <c r="AO6" s="68"/>
      <c r="AP6" s="68"/>
    </row>
    <row r="7" spans="1:51" ht="15" customHeight="1" x14ac:dyDescent="0.2">
      <c r="A7" s="1"/>
      <c r="B7" s="82">
        <v>2022</v>
      </c>
      <c r="C7" s="82" t="s">
        <v>65</v>
      </c>
      <c r="D7" s="83" t="s">
        <v>63</v>
      </c>
      <c r="E7" s="82">
        <v>24</v>
      </c>
      <c r="F7" s="82">
        <v>1</v>
      </c>
      <c r="G7" s="82">
        <v>21</v>
      </c>
      <c r="H7" s="82">
        <v>10</v>
      </c>
      <c r="I7" s="82">
        <v>60</v>
      </c>
      <c r="J7" s="82">
        <v>2</v>
      </c>
      <c r="K7" s="82">
        <v>9</v>
      </c>
      <c r="L7" s="82">
        <v>27</v>
      </c>
      <c r="M7" s="82">
        <v>22</v>
      </c>
      <c r="N7" s="84">
        <v>0.51280000000000003</v>
      </c>
      <c r="O7" s="85">
        <v>117</v>
      </c>
      <c r="P7" s="11"/>
      <c r="Q7" s="11"/>
      <c r="R7" s="11"/>
      <c r="S7" s="11"/>
      <c r="T7" s="1"/>
      <c r="U7" s="17"/>
      <c r="V7" s="17"/>
      <c r="W7" s="17"/>
      <c r="X7" s="17"/>
      <c r="Y7" s="17"/>
      <c r="Z7" s="76"/>
      <c r="AA7" s="76"/>
      <c r="AB7" s="76"/>
      <c r="AC7" s="76"/>
      <c r="AD7" s="76"/>
      <c r="AE7" s="17"/>
      <c r="AF7" s="17"/>
      <c r="AG7" s="17"/>
      <c r="AH7" s="17"/>
      <c r="AI7" s="17"/>
      <c r="AJ7" s="17"/>
      <c r="AK7" s="71"/>
      <c r="AL7" s="68"/>
      <c r="AM7" s="68"/>
      <c r="AN7" s="68"/>
      <c r="AO7" s="68"/>
      <c r="AP7" s="68"/>
    </row>
    <row r="8" spans="1:51" ht="15" customHeight="1" x14ac:dyDescent="0.25">
      <c r="A8" s="1"/>
      <c r="B8" s="17">
        <v>2023</v>
      </c>
      <c r="C8" s="17" t="s">
        <v>31</v>
      </c>
      <c r="D8" s="150" t="s">
        <v>63</v>
      </c>
      <c r="E8" s="82">
        <v>24</v>
      </c>
      <c r="F8" s="82">
        <v>3</v>
      </c>
      <c r="G8" s="17">
        <v>28</v>
      </c>
      <c r="H8" s="82">
        <v>11</v>
      </c>
      <c r="I8" s="82">
        <v>81</v>
      </c>
      <c r="J8" s="17">
        <v>0</v>
      </c>
      <c r="K8" s="17">
        <v>14</v>
      </c>
      <c r="L8" s="17">
        <v>36</v>
      </c>
      <c r="M8" s="17">
        <v>31</v>
      </c>
      <c r="N8" s="151">
        <v>0.58700000000000008</v>
      </c>
      <c r="O8" s="152">
        <v>138</v>
      </c>
      <c r="P8" s="11"/>
      <c r="Q8" s="11"/>
      <c r="R8" s="11"/>
      <c r="S8" s="11"/>
      <c r="U8" s="17">
        <v>5</v>
      </c>
      <c r="V8" s="17">
        <v>1</v>
      </c>
      <c r="W8" s="36">
        <v>9</v>
      </c>
      <c r="X8" s="17">
        <v>3</v>
      </c>
      <c r="Y8" s="17">
        <v>21</v>
      </c>
      <c r="Z8" s="76"/>
      <c r="AA8" s="76"/>
      <c r="AB8" s="76"/>
      <c r="AC8" s="76"/>
      <c r="AD8" s="76"/>
      <c r="AE8" s="17"/>
      <c r="AF8" s="17"/>
      <c r="AG8" s="17"/>
      <c r="AH8" s="17"/>
      <c r="AI8" s="17"/>
      <c r="AJ8" s="17"/>
      <c r="AK8" s="71"/>
      <c r="AL8" s="68"/>
      <c r="AM8" s="68"/>
      <c r="AN8" s="68"/>
      <c r="AO8" s="68"/>
      <c r="AP8" s="68"/>
    </row>
    <row r="9" spans="1:51" ht="15" customHeight="1" x14ac:dyDescent="0.2">
      <c r="A9" s="1"/>
      <c r="B9" s="174">
        <v>2024</v>
      </c>
      <c r="C9" s="174" t="s">
        <v>31</v>
      </c>
      <c r="D9" s="175" t="s">
        <v>63</v>
      </c>
      <c r="E9" s="174">
        <v>24</v>
      </c>
      <c r="F9" s="174">
        <v>2</v>
      </c>
      <c r="G9" s="174">
        <v>21</v>
      </c>
      <c r="H9" s="174">
        <v>16</v>
      </c>
      <c r="I9" s="174">
        <v>102</v>
      </c>
      <c r="J9" s="174">
        <v>1</v>
      </c>
      <c r="K9" s="174">
        <v>21</v>
      </c>
      <c r="L9" s="174">
        <v>57</v>
      </c>
      <c r="M9" s="174">
        <v>23</v>
      </c>
      <c r="N9" s="176">
        <v>0.62962962962962965</v>
      </c>
      <c r="O9" s="177">
        <v>162</v>
      </c>
      <c r="P9" s="11"/>
      <c r="Q9" s="11"/>
      <c r="R9" s="11"/>
      <c r="S9" s="11"/>
      <c r="T9" s="11"/>
      <c r="U9" s="17">
        <v>4</v>
      </c>
      <c r="V9" s="17">
        <v>1</v>
      </c>
      <c r="W9" s="17">
        <v>6</v>
      </c>
      <c r="X9" s="17">
        <v>1</v>
      </c>
      <c r="Y9" s="17">
        <v>18</v>
      </c>
      <c r="Z9" s="76"/>
      <c r="AA9" s="76"/>
      <c r="AB9" s="76"/>
      <c r="AC9" s="76"/>
      <c r="AD9" s="76"/>
      <c r="AE9" s="17">
        <v>1</v>
      </c>
      <c r="AF9" s="17"/>
      <c r="AG9" s="17"/>
      <c r="AH9" s="17"/>
      <c r="AI9" s="17"/>
      <c r="AJ9" s="17"/>
      <c r="AK9" s="71"/>
      <c r="AL9" s="68"/>
      <c r="AM9" s="68"/>
      <c r="AN9" s="68"/>
      <c r="AO9" s="68"/>
      <c r="AP9" s="68"/>
    </row>
    <row r="10" spans="1:51" ht="15" customHeight="1" x14ac:dyDescent="0.2">
      <c r="A10" s="1"/>
      <c r="B10" s="9" t="s">
        <v>51</v>
      </c>
      <c r="C10" s="10"/>
      <c r="D10" s="8"/>
      <c r="E10" s="11">
        <f t="shared" ref="E10:M10" si="0">SUM(E4:E9)</f>
        <v>72</v>
      </c>
      <c r="F10" s="11">
        <f t="shared" si="0"/>
        <v>6</v>
      </c>
      <c r="G10" s="11">
        <f t="shared" si="0"/>
        <v>70</v>
      </c>
      <c r="H10" s="11">
        <f t="shared" si="0"/>
        <v>37</v>
      </c>
      <c r="I10" s="11">
        <f t="shared" si="0"/>
        <v>243</v>
      </c>
      <c r="J10" s="11">
        <f t="shared" si="0"/>
        <v>3</v>
      </c>
      <c r="K10" s="11">
        <f t="shared" si="0"/>
        <v>44</v>
      </c>
      <c r="L10" s="11">
        <f t="shared" si="0"/>
        <v>120</v>
      </c>
      <c r="M10" s="11">
        <f t="shared" si="0"/>
        <v>76</v>
      </c>
      <c r="N10" s="86">
        <f>PRODUCT(I10/O10)</f>
        <v>0.58273381294964033</v>
      </c>
      <c r="O10" s="87">
        <f>SUM(O4:O9)</f>
        <v>417</v>
      </c>
      <c r="P10" s="38"/>
      <c r="Q10" s="38"/>
      <c r="R10" s="38"/>
      <c r="S10" s="38"/>
      <c r="T10" s="1"/>
      <c r="U10" s="11">
        <f t="shared" ref="U10:AJ10" si="1">SUM(U4:U9)</f>
        <v>9</v>
      </c>
      <c r="V10" s="11">
        <f t="shared" si="1"/>
        <v>2</v>
      </c>
      <c r="W10" s="11">
        <f t="shared" si="1"/>
        <v>15</v>
      </c>
      <c r="X10" s="11">
        <f t="shared" si="1"/>
        <v>4</v>
      </c>
      <c r="Y10" s="11">
        <f t="shared" si="1"/>
        <v>39</v>
      </c>
      <c r="Z10" s="11">
        <f t="shared" si="1"/>
        <v>0</v>
      </c>
      <c r="AA10" s="11">
        <f t="shared" si="1"/>
        <v>0</v>
      </c>
      <c r="AB10" s="11">
        <f t="shared" si="1"/>
        <v>0</v>
      </c>
      <c r="AC10" s="11">
        <f t="shared" si="1"/>
        <v>0</v>
      </c>
      <c r="AD10" s="11">
        <f t="shared" si="1"/>
        <v>0</v>
      </c>
      <c r="AE10" s="11">
        <f t="shared" si="1"/>
        <v>1</v>
      </c>
      <c r="AF10" s="11">
        <f t="shared" si="1"/>
        <v>0</v>
      </c>
      <c r="AG10" s="11">
        <f t="shared" si="1"/>
        <v>0</v>
      </c>
      <c r="AH10" s="11">
        <f t="shared" si="1"/>
        <v>0</v>
      </c>
      <c r="AI10" s="11">
        <f t="shared" si="1"/>
        <v>0</v>
      </c>
      <c r="AJ10" s="11">
        <f t="shared" si="1"/>
        <v>0</v>
      </c>
      <c r="AK10" s="71"/>
      <c r="AL10" s="68"/>
      <c r="AM10" s="68"/>
      <c r="AN10" s="68"/>
      <c r="AO10" s="68"/>
      <c r="AP10" s="68"/>
    </row>
    <row r="11" spans="1:51" ht="15" customHeight="1" x14ac:dyDescent="0.2">
      <c r="A11" s="1"/>
      <c r="B11" s="18" t="s">
        <v>52</v>
      </c>
      <c r="C11" s="19"/>
      <c r="D11" s="88">
        <f>SUM(F10:H10)+((I10-F10-G10)/3)+(E10/3)+(AE10*25)+(AF10*25)+(AG10*10)+(AH10*25)+(AI10*20)+(AJ10*15)</f>
        <v>217.66666666666666</v>
      </c>
      <c r="E11" s="1"/>
      <c r="F11" s="1"/>
      <c r="G11" s="1"/>
      <c r="H11" s="1"/>
      <c r="I11" s="1"/>
      <c r="J11" s="1"/>
      <c r="K11" s="1"/>
      <c r="L11" s="1"/>
      <c r="M11" s="1"/>
      <c r="N11" s="20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6"/>
      <c r="AH11" s="1"/>
      <c r="AI11" s="89"/>
      <c r="AJ11" s="1"/>
      <c r="AK11" s="71"/>
      <c r="AL11" s="68"/>
      <c r="AM11" s="68"/>
      <c r="AN11" s="68"/>
      <c r="AO11" s="68"/>
      <c r="AP11" s="68"/>
    </row>
    <row r="12" spans="1:51" s="69" customForma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20"/>
      <c r="O12" s="2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6"/>
      <c r="AH12" s="1"/>
      <c r="AI12" s="1"/>
      <c r="AJ12" s="1"/>
      <c r="AK12" s="71"/>
      <c r="AL12" s="68"/>
      <c r="AM12" s="68"/>
      <c r="AN12" s="68"/>
      <c r="AO12" s="68"/>
      <c r="AP12" s="68"/>
    </row>
    <row r="13" spans="1:51" s="69" customFormat="1" x14ac:dyDescent="0.25">
      <c r="A13" s="1"/>
      <c r="B13" s="22" t="s">
        <v>112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178"/>
      <c r="O13" s="179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63"/>
      <c r="AH13" s="5"/>
      <c r="AI13" s="5"/>
      <c r="AJ13" s="23"/>
      <c r="AK13" s="71"/>
      <c r="AL13" s="68"/>
      <c r="AM13" s="68"/>
      <c r="AN13" s="68"/>
      <c r="AO13" s="68"/>
      <c r="AP13" s="68"/>
    </row>
    <row r="14" spans="1:51" s="69" customForma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20"/>
      <c r="O14" s="2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6"/>
      <c r="AH14" s="1"/>
      <c r="AI14" s="1"/>
      <c r="AJ14" s="1"/>
      <c r="AK14" s="71"/>
      <c r="AL14" s="68"/>
      <c r="AM14" s="68"/>
      <c r="AN14" s="68"/>
      <c r="AO14" s="68"/>
      <c r="AP14" s="68"/>
    </row>
    <row r="15" spans="1:51" ht="15" customHeight="1" x14ac:dyDescent="0.25">
      <c r="A15" s="1"/>
      <c r="B15" s="15" t="s">
        <v>53</v>
      </c>
      <c r="C15" s="90"/>
      <c r="D15" s="90"/>
      <c r="E15" s="11" t="s">
        <v>3</v>
      </c>
      <c r="F15" s="11" t="s">
        <v>6</v>
      </c>
      <c r="G15" s="8" t="s">
        <v>7</v>
      </c>
      <c r="H15" s="11" t="s">
        <v>8</v>
      </c>
      <c r="I15" s="11" t="s">
        <v>2</v>
      </c>
      <c r="J15" s="1"/>
      <c r="K15" s="11" t="s">
        <v>11</v>
      </c>
      <c r="L15" s="11" t="s">
        <v>12</v>
      </c>
      <c r="M15" s="11" t="s">
        <v>54</v>
      </c>
      <c r="N15" s="86" t="s">
        <v>55</v>
      </c>
      <c r="O15" s="16"/>
      <c r="P15" s="22" t="s">
        <v>56</v>
      </c>
      <c r="Q15" s="5"/>
      <c r="R15" s="5"/>
      <c r="S15" s="5"/>
      <c r="T15" s="91"/>
      <c r="U15" s="91"/>
      <c r="V15" s="91"/>
      <c r="W15" s="91"/>
      <c r="X15" s="91"/>
      <c r="Y15" s="5"/>
      <c r="Z15" s="5"/>
      <c r="AA15" s="5"/>
      <c r="AB15" s="5"/>
      <c r="AC15" s="5"/>
      <c r="AD15" s="5"/>
      <c r="AE15" s="5"/>
      <c r="AF15" s="63"/>
      <c r="AG15" s="5"/>
      <c r="AH15" s="5"/>
      <c r="AI15" s="5"/>
      <c r="AJ15" s="23"/>
      <c r="AK15" s="1"/>
      <c r="AL15" s="1"/>
      <c r="AM15" s="16"/>
      <c r="AN15" s="16"/>
      <c r="AO15" s="92"/>
      <c r="AP15" s="1"/>
      <c r="AQ15" s="1"/>
      <c r="AR15" s="1"/>
      <c r="AS15" s="1"/>
      <c r="AT15" s="1"/>
      <c r="AU15" s="16"/>
      <c r="AV15" s="1"/>
      <c r="AW15" s="1"/>
      <c r="AX15" s="1"/>
      <c r="AY15" s="93"/>
    </row>
    <row r="16" spans="1:51" ht="15" customHeight="1" x14ac:dyDescent="0.25">
      <c r="A16" s="1"/>
      <c r="B16" s="22" t="s">
        <v>9</v>
      </c>
      <c r="C16" s="5"/>
      <c r="D16" s="23"/>
      <c r="E16" s="17">
        <f>PRODUCT(E10)</f>
        <v>72</v>
      </c>
      <c r="F16" s="17">
        <f>PRODUCT(F10)</f>
        <v>6</v>
      </c>
      <c r="G16" s="17">
        <f>PRODUCT(G10)</f>
        <v>70</v>
      </c>
      <c r="H16" s="17">
        <f>PRODUCT(H10)</f>
        <v>37</v>
      </c>
      <c r="I16" s="17">
        <f>PRODUCT(I10)</f>
        <v>243</v>
      </c>
      <c r="J16" s="1"/>
      <c r="K16" s="94">
        <f>PRODUCT((F16+G16)/E16)</f>
        <v>1.0555555555555556</v>
      </c>
      <c r="L16" s="94">
        <f>PRODUCT(H16/E16)</f>
        <v>0.51388888888888884</v>
      </c>
      <c r="M16" s="94">
        <f>PRODUCT(I16/E16)</f>
        <v>3.375</v>
      </c>
      <c r="N16" s="65">
        <f>PRODUCT(N10)</f>
        <v>0.58273381294964033</v>
      </c>
      <c r="O16" s="16">
        <f>PRODUCT(O10)</f>
        <v>417</v>
      </c>
      <c r="P16" s="25" t="s">
        <v>57</v>
      </c>
      <c r="Q16" s="26"/>
      <c r="R16" s="26" t="s">
        <v>66</v>
      </c>
      <c r="S16" s="26"/>
      <c r="T16" s="26"/>
      <c r="U16" s="26"/>
      <c r="V16" s="26"/>
      <c r="W16" s="26"/>
      <c r="X16" s="26"/>
      <c r="Y16" s="26"/>
      <c r="Z16" s="26"/>
      <c r="AA16" s="26"/>
      <c r="AB16" s="95" t="s">
        <v>58</v>
      </c>
      <c r="AC16" s="26"/>
      <c r="AD16" s="26"/>
      <c r="AE16" s="26"/>
      <c r="AF16" s="26"/>
      <c r="AG16" s="95" t="s">
        <v>67</v>
      </c>
      <c r="AH16" s="26"/>
      <c r="AI16" s="95"/>
      <c r="AJ16" s="47"/>
      <c r="AK16" s="1"/>
      <c r="AL16" s="1"/>
      <c r="AM16" s="16"/>
      <c r="AN16" s="16"/>
      <c r="AO16" s="92"/>
      <c r="AP16" s="1"/>
      <c r="AQ16" s="1"/>
      <c r="AR16" s="1"/>
      <c r="AS16" s="1"/>
      <c r="AT16" s="1"/>
      <c r="AU16" s="16"/>
      <c r="AV16" s="1"/>
      <c r="AW16" s="1"/>
      <c r="AX16" s="1"/>
      <c r="AY16" s="93"/>
    </row>
    <row r="17" spans="1:51" ht="15" customHeight="1" x14ac:dyDescent="0.25">
      <c r="A17" s="1"/>
      <c r="B17" s="96" t="s">
        <v>36</v>
      </c>
      <c r="C17" s="97"/>
      <c r="D17" s="98"/>
      <c r="E17" s="17">
        <f>PRODUCT(U10)</f>
        <v>9</v>
      </c>
      <c r="F17" s="17">
        <f t="shared" ref="F17:I17" si="2">PRODUCT(V10)</f>
        <v>2</v>
      </c>
      <c r="G17" s="17">
        <f t="shared" si="2"/>
        <v>15</v>
      </c>
      <c r="H17" s="17">
        <f t="shared" si="2"/>
        <v>4</v>
      </c>
      <c r="I17" s="17">
        <f t="shared" si="2"/>
        <v>39</v>
      </c>
      <c r="J17" s="1"/>
      <c r="K17" s="94">
        <f>PRODUCT((F17+G17)/E17)</f>
        <v>1.8888888888888888</v>
      </c>
      <c r="L17" s="94">
        <f>PRODUCT(H17/E17)</f>
        <v>0.44444444444444442</v>
      </c>
      <c r="M17" s="94">
        <f>PRODUCT(I17/E17)</f>
        <v>4.333333333333333</v>
      </c>
      <c r="N17" s="65">
        <f>PRODUCT(I17/O17)</f>
        <v>0.6</v>
      </c>
      <c r="O17" s="1">
        <v>65</v>
      </c>
      <c r="P17" s="99" t="s">
        <v>59</v>
      </c>
      <c r="Q17" s="100"/>
      <c r="R17" s="100" t="s">
        <v>69</v>
      </c>
      <c r="S17" s="100"/>
      <c r="T17" s="100"/>
      <c r="U17" s="100"/>
      <c r="V17" s="100"/>
      <c r="W17" s="100"/>
      <c r="X17" s="100"/>
      <c r="Y17" s="100"/>
      <c r="Z17" s="100"/>
      <c r="AA17" s="100"/>
      <c r="AB17" s="101" t="s">
        <v>68</v>
      </c>
      <c r="AC17" s="100"/>
      <c r="AD17" s="100"/>
      <c r="AE17" s="100"/>
      <c r="AF17" s="100"/>
      <c r="AG17" s="101" t="s">
        <v>70</v>
      </c>
      <c r="AH17" s="100"/>
      <c r="AI17" s="101"/>
      <c r="AJ17" s="102"/>
      <c r="AK17" s="1"/>
      <c r="AL17" s="1"/>
      <c r="AM17" s="16"/>
      <c r="AN17" s="16"/>
      <c r="AO17" s="92"/>
      <c r="AP17" s="1"/>
      <c r="AQ17" s="1"/>
      <c r="AR17" s="1"/>
      <c r="AS17" s="1"/>
      <c r="AT17" s="1"/>
      <c r="AU17" s="16"/>
      <c r="AV17" s="1"/>
      <c r="AW17" s="1"/>
      <c r="AX17" s="1"/>
      <c r="AY17" s="93"/>
    </row>
    <row r="18" spans="1:51" ht="15" customHeight="1" x14ac:dyDescent="0.25">
      <c r="A18" s="1"/>
      <c r="B18" s="103" t="s">
        <v>37</v>
      </c>
      <c r="C18" s="104"/>
      <c r="D18" s="105"/>
      <c r="E18" s="76"/>
      <c r="F18" s="76"/>
      <c r="G18" s="76"/>
      <c r="H18" s="76"/>
      <c r="I18" s="76"/>
      <c r="J18" s="1"/>
      <c r="K18" s="106"/>
      <c r="L18" s="106"/>
      <c r="M18" s="106"/>
      <c r="N18" s="107"/>
      <c r="O18" s="1"/>
      <c r="P18" s="99" t="s">
        <v>60</v>
      </c>
      <c r="Q18" s="100"/>
      <c r="R18" s="100" t="s">
        <v>75</v>
      </c>
      <c r="S18" s="100"/>
      <c r="T18" s="100"/>
      <c r="U18" s="100"/>
      <c r="V18" s="100"/>
      <c r="W18" s="100"/>
      <c r="X18" s="100"/>
      <c r="Y18" s="100"/>
      <c r="Z18" s="100"/>
      <c r="AA18" s="100"/>
      <c r="AB18" s="101" t="s">
        <v>71</v>
      </c>
      <c r="AC18" s="100"/>
      <c r="AD18" s="100"/>
      <c r="AE18" s="100"/>
      <c r="AF18" s="100"/>
      <c r="AG18" s="101" t="s">
        <v>72</v>
      </c>
      <c r="AH18" s="100"/>
      <c r="AI18" s="101"/>
      <c r="AJ18" s="102"/>
      <c r="AK18" s="1"/>
      <c r="AL18" s="1"/>
      <c r="AM18" s="16"/>
      <c r="AN18" s="16"/>
      <c r="AO18" s="92"/>
      <c r="AP18" s="1"/>
      <c r="AQ18" s="1"/>
      <c r="AR18" s="1"/>
      <c r="AS18" s="1"/>
      <c r="AT18" s="1"/>
      <c r="AU18" s="16"/>
      <c r="AV18" s="1"/>
      <c r="AW18" s="1"/>
      <c r="AX18" s="1"/>
      <c r="AY18" s="93"/>
    </row>
    <row r="19" spans="1:51" ht="15" customHeight="1" x14ac:dyDescent="0.25">
      <c r="A19" s="1"/>
      <c r="B19" s="108" t="s">
        <v>61</v>
      </c>
      <c r="C19" s="109"/>
      <c r="D19" s="110"/>
      <c r="E19" s="11">
        <f>SUM(E16:E18)</f>
        <v>81</v>
      </c>
      <c r="F19" s="11">
        <f>SUM(F16:F18)</f>
        <v>8</v>
      </c>
      <c r="G19" s="11">
        <f>SUM(G16:G18)</f>
        <v>85</v>
      </c>
      <c r="H19" s="11">
        <f>SUM(H16:H18)</f>
        <v>41</v>
      </c>
      <c r="I19" s="11">
        <f>SUM(I16:I18)</f>
        <v>282</v>
      </c>
      <c r="J19" s="1"/>
      <c r="K19" s="111">
        <f>PRODUCT((F19+G19)/E19)</f>
        <v>1.1481481481481481</v>
      </c>
      <c r="L19" s="111">
        <f>PRODUCT(H19/E19)</f>
        <v>0.50617283950617287</v>
      </c>
      <c r="M19" s="111">
        <f>PRODUCT(I19/E19)</f>
        <v>3.4814814814814814</v>
      </c>
      <c r="N19" s="86">
        <f>PRODUCT(I19/O19)</f>
        <v>0.58506224066390045</v>
      </c>
      <c r="O19" s="1">
        <f>SUM(O16:O18)</f>
        <v>482</v>
      </c>
      <c r="P19" s="112" t="s">
        <v>62</v>
      </c>
      <c r="Q19" s="113"/>
      <c r="R19" s="114" t="s">
        <v>74</v>
      </c>
      <c r="S19" s="114"/>
      <c r="T19" s="114"/>
      <c r="U19" s="114"/>
      <c r="V19" s="114"/>
      <c r="W19" s="114"/>
      <c r="X19" s="114"/>
      <c r="Y19" s="114"/>
      <c r="Z19" s="114"/>
      <c r="AA19" s="114"/>
      <c r="AB19" s="115" t="s">
        <v>73</v>
      </c>
      <c r="AC19" s="114"/>
      <c r="AD19" s="114"/>
      <c r="AE19" s="114"/>
      <c r="AF19" s="114"/>
      <c r="AG19" s="115" t="s">
        <v>76</v>
      </c>
      <c r="AH19" s="114"/>
      <c r="AI19" s="115"/>
      <c r="AJ19" s="116"/>
      <c r="AK19" s="1"/>
      <c r="AL19" s="68"/>
      <c r="AM19" s="68"/>
      <c r="AN19" s="68"/>
      <c r="AO19" s="68"/>
      <c r="AP19" s="68"/>
    </row>
    <row r="20" spans="1:51" ht="9.75" customHeight="1" x14ac:dyDescent="0.2">
      <c r="A20" s="1"/>
      <c r="B20" s="89"/>
      <c r="C20" s="89"/>
      <c r="D20" s="89"/>
      <c r="E20" s="89"/>
      <c r="F20" s="89"/>
      <c r="G20" s="89"/>
      <c r="H20" s="89"/>
      <c r="I20" s="89"/>
      <c r="J20" s="1"/>
      <c r="K20" s="89"/>
      <c r="L20" s="89"/>
      <c r="M20" s="89"/>
      <c r="N20" s="20"/>
      <c r="O20" s="1"/>
      <c r="P20" s="1"/>
      <c r="Q20" s="1"/>
      <c r="R20" s="1"/>
      <c r="S20" s="1"/>
      <c r="T20" s="16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68"/>
      <c r="AM20" s="68"/>
      <c r="AN20" s="68"/>
      <c r="AO20" s="68"/>
      <c r="AP20" s="68"/>
    </row>
    <row r="21" spans="1:51" ht="15" customHeight="1" x14ac:dyDescent="0.25">
      <c r="A21" s="1"/>
      <c r="B21" s="1" t="s">
        <v>13</v>
      </c>
      <c r="C21" s="1"/>
      <c r="D21" s="1" t="s">
        <v>13</v>
      </c>
      <c r="E21" s="1"/>
      <c r="F21" s="48" t="s">
        <v>34</v>
      </c>
      <c r="G21" s="1"/>
      <c r="H21" s="1"/>
      <c r="I21" s="1"/>
      <c r="J21" s="1"/>
      <c r="K21" s="1"/>
      <c r="L21" s="1"/>
      <c r="M21" s="1"/>
      <c r="N21" s="1"/>
      <c r="O21" s="16"/>
      <c r="P21" s="1"/>
      <c r="Q21" s="1"/>
      <c r="R21" s="1"/>
      <c r="S21" s="1"/>
      <c r="T21" s="16"/>
      <c r="U21" s="1"/>
      <c r="V21" s="1"/>
      <c r="W21" s="1"/>
      <c r="X21" s="1"/>
      <c r="Y21" s="16"/>
      <c r="Z21" s="16"/>
      <c r="AA21" s="92"/>
      <c r="AB21" s="1"/>
      <c r="AC21" s="1"/>
      <c r="AD21" s="1"/>
      <c r="AE21" s="1"/>
      <c r="AF21" s="1"/>
      <c r="AG21" s="16"/>
      <c r="AH21" s="1"/>
      <c r="AI21" s="1"/>
      <c r="AJ21" s="1"/>
      <c r="AK21" s="71"/>
      <c r="AL21" s="68"/>
      <c r="AM21" s="68"/>
      <c r="AN21" s="68"/>
      <c r="AO21" s="68"/>
      <c r="AP21" s="68"/>
    </row>
    <row r="22" spans="1:51" ht="15" customHeight="1" x14ac:dyDescent="0.25">
      <c r="A22" s="1"/>
      <c r="B22" s="1"/>
      <c r="C22" s="1"/>
      <c r="D22" s="1"/>
      <c r="E22" s="1"/>
      <c r="F22" s="48" t="s">
        <v>24</v>
      </c>
      <c r="G22" s="1"/>
      <c r="H22" s="1"/>
      <c r="I22" s="1"/>
      <c r="J22" s="1"/>
      <c r="K22" s="1"/>
      <c r="L22" s="1"/>
      <c r="M22" s="1"/>
      <c r="N22" s="1"/>
      <c r="O22" s="16"/>
      <c r="P22" s="1"/>
      <c r="Q22" s="1"/>
      <c r="R22" s="1"/>
      <c r="S22" s="16"/>
      <c r="T22" s="16"/>
      <c r="U22" s="1"/>
      <c r="V22" s="1"/>
      <c r="W22" s="1"/>
      <c r="X22" s="1"/>
      <c r="Y22" s="16"/>
      <c r="Z22" s="16"/>
      <c r="AA22" s="92"/>
      <c r="AB22" s="1"/>
      <c r="AC22" s="1"/>
      <c r="AD22" s="1"/>
      <c r="AE22" s="1"/>
      <c r="AF22" s="1"/>
      <c r="AG22" s="16"/>
      <c r="AH22" s="1"/>
      <c r="AI22" s="1"/>
      <c r="AJ22" s="1"/>
      <c r="AK22" s="71"/>
      <c r="AL22" s="68"/>
      <c r="AM22" s="68"/>
      <c r="AN22" s="68"/>
      <c r="AO22" s="68"/>
      <c r="AP22" s="68"/>
    </row>
    <row r="23" spans="1:51" ht="15" customHeight="1" x14ac:dyDescent="0.25">
      <c r="A23" s="1"/>
      <c r="B23" s="1"/>
      <c r="C23" s="1"/>
      <c r="D23" s="1"/>
      <c r="E23" s="1"/>
      <c r="F23" s="1" t="s">
        <v>64</v>
      </c>
      <c r="G23" s="1"/>
      <c r="H23" s="1"/>
      <c r="I23" s="1"/>
      <c r="J23" s="1"/>
      <c r="K23" s="1"/>
      <c r="L23" s="1"/>
      <c r="M23" s="1"/>
      <c r="N23" s="1"/>
      <c r="O23" s="16"/>
      <c r="P23" s="16"/>
      <c r="Q23" s="16"/>
      <c r="R23" s="16"/>
      <c r="S23" s="16"/>
      <c r="T23" s="16"/>
      <c r="U23" s="1"/>
      <c r="V23" s="1"/>
      <c r="W23" s="1"/>
      <c r="X23" s="1"/>
      <c r="Y23" s="16"/>
      <c r="Z23" s="16"/>
      <c r="AA23" s="92"/>
      <c r="AB23" s="1"/>
      <c r="AC23" s="1"/>
      <c r="AD23" s="1"/>
      <c r="AE23" s="1"/>
      <c r="AF23" s="1"/>
      <c r="AG23" s="16"/>
      <c r="AH23" s="1"/>
      <c r="AI23" s="1"/>
      <c r="AJ23" s="1"/>
      <c r="AK23" s="71"/>
      <c r="AL23" s="68"/>
      <c r="AM23" s="68"/>
      <c r="AN23" s="68"/>
      <c r="AO23" s="68"/>
      <c r="AP23" s="68"/>
    </row>
    <row r="24" spans="1:51" s="118" customFormat="1" ht="15" customHeight="1" x14ac:dyDescent="0.2">
      <c r="A24" s="1"/>
      <c r="B24" s="1"/>
      <c r="C24" s="1"/>
      <c r="D24" s="1"/>
      <c r="E24" s="1"/>
      <c r="F24" s="16"/>
      <c r="G24" s="1"/>
      <c r="H24" s="1"/>
      <c r="I24" s="1"/>
      <c r="J24" s="1"/>
      <c r="K24" s="1"/>
      <c r="L24" s="1"/>
      <c r="M24" s="117"/>
      <c r="N24" s="117"/>
      <c r="O24" s="16"/>
      <c r="P24" s="16"/>
      <c r="Q24" s="16"/>
      <c r="R24" s="16"/>
      <c r="S24" s="16"/>
      <c r="T24" s="16"/>
      <c r="U24" s="1"/>
      <c r="V24" s="1"/>
      <c r="W24" s="1"/>
      <c r="X24" s="16"/>
      <c r="Y24" s="16"/>
      <c r="Z24" s="16"/>
      <c r="AA24" s="16"/>
      <c r="AB24" s="1"/>
      <c r="AC24" s="1"/>
      <c r="AD24" s="1"/>
      <c r="AE24" s="1"/>
      <c r="AF24" s="1"/>
      <c r="AG24" s="16"/>
      <c r="AH24" s="1"/>
      <c r="AI24" s="1"/>
      <c r="AJ24" s="1"/>
      <c r="AK24" s="71"/>
      <c r="AL24" s="68"/>
      <c r="AM24" s="68"/>
      <c r="AN24" s="68"/>
      <c r="AO24" s="68"/>
      <c r="AP24" s="68"/>
    </row>
    <row r="25" spans="1:51" s="118" customFormat="1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6"/>
      <c r="P25" s="16"/>
      <c r="Q25" s="16"/>
      <c r="R25" s="16"/>
      <c r="S25" s="16"/>
      <c r="T25" s="16"/>
      <c r="U25" s="1"/>
      <c r="V25" s="1"/>
      <c r="W25" s="1"/>
      <c r="X25" s="1"/>
      <c r="Y25" s="16"/>
      <c r="Z25" s="16"/>
      <c r="AA25" s="92"/>
      <c r="AB25" s="1"/>
      <c r="AC25" s="1"/>
      <c r="AD25" s="1"/>
      <c r="AE25" s="1"/>
      <c r="AF25" s="1"/>
      <c r="AG25" s="16"/>
      <c r="AH25" s="1"/>
      <c r="AI25" s="1"/>
      <c r="AJ25" s="1"/>
      <c r="AK25" s="71"/>
      <c r="AL25" s="68"/>
      <c r="AM25" s="68"/>
      <c r="AN25" s="68"/>
      <c r="AO25" s="68"/>
      <c r="AP25" s="68"/>
    </row>
    <row r="26" spans="1:51" s="118" customFormat="1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6"/>
      <c r="P26" s="16"/>
      <c r="Q26" s="16"/>
      <c r="R26" s="16"/>
      <c r="S26" s="16"/>
      <c r="T26" s="16"/>
      <c r="U26" s="1"/>
      <c r="V26" s="1"/>
      <c r="W26" s="1"/>
      <c r="X26" s="1"/>
      <c r="Y26" s="16"/>
      <c r="Z26" s="16"/>
      <c r="AA26" s="92"/>
      <c r="AB26" s="1"/>
      <c r="AC26" s="16"/>
      <c r="AD26" s="16"/>
      <c r="AE26" s="16"/>
      <c r="AF26" s="16"/>
      <c r="AG26" s="16"/>
      <c r="AH26" s="16"/>
      <c r="AI26" s="16"/>
      <c r="AJ26" s="16"/>
      <c r="AK26" s="71"/>
      <c r="AL26" s="68"/>
      <c r="AM26" s="68"/>
      <c r="AN26" s="68"/>
      <c r="AO26" s="68"/>
      <c r="AP26" s="68"/>
    </row>
    <row r="27" spans="1:51" s="118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6"/>
      <c r="P27" s="16"/>
      <c r="Q27" s="16"/>
      <c r="R27" s="16"/>
      <c r="S27" s="16"/>
      <c r="T27" s="16"/>
      <c r="U27" s="1"/>
      <c r="V27" s="1"/>
      <c r="W27" s="1"/>
      <c r="X27" s="1"/>
      <c r="Y27" s="16"/>
      <c r="Z27" s="16"/>
      <c r="AA27" s="92"/>
      <c r="AB27" s="1"/>
      <c r="AC27" s="16"/>
      <c r="AD27" s="16"/>
      <c r="AE27" s="16"/>
      <c r="AF27" s="16"/>
      <c r="AG27" s="16"/>
      <c r="AH27" s="16"/>
      <c r="AI27" s="16"/>
      <c r="AJ27" s="16"/>
      <c r="AK27" s="71"/>
      <c r="AL27" s="68"/>
      <c r="AM27" s="68"/>
      <c r="AN27" s="68"/>
      <c r="AO27" s="68"/>
      <c r="AP27" s="68"/>
    </row>
    <row r="28" spans="1:51" s="118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6"/>
      <c r="P28" s="16"/>
      <c r="Q28" s="16"/>
      <c r="R28" s="16"/>
      <c r="S28" s="16"/>
      <c r="T28" s="16"/>
      <c r="U28" s="1"/>
      <c r="V28" s="1"/>
      <c r="W28" s="1"/>
      <c r="X28" s="1"/>
      <c r="Y28" s="16"/>
      <c r="Z28" s="16"/>
      <c r="AA28" s="92"/>
      <c r="AB28" s="1"/>
      <c r="AC28" s="16"/>
      <c r="AD28" s="16"/>
      <c r="AE28" s="16"/>
      <c r="AF28" s="16"/>
      <c r="AG28" s="16"/>
      <c r="AH28" s="16"/>
      <c r="AI28" s="16"/>
      <c r="AJ28" s="16"/>
      <c r="AK28" s="71"/>
      <c r="AL28" s="68"/>
      <c r="AM28" s="68"/>
      <c r="AN28" s="68"/>
      <c r="AO28" s="68"/>
      <c r="AP28" s="68"/>
    </row>
    <row r="29" spans="1:51" s="118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6"/>
      <c r="P29" s="16"/>
      <c r="Q29" s="16"/>
      <c r="R29" s="16"/>
      <c r="S29" s="16"/>
      <c r="T29" s="16"/>
      <c r="U29" s="1"/>
      <c r="V29" s="1"/>
      <c r="W29" s="1"/>
      <c r="X29" s="1"/>
      <c r="Y29" s="16"/>
      <c r="Z29" s="16"/>
      <c r="AA29" s="92"/>
      <c r="AB29" s="1"/>
      <c r="AC29" s="16"/>
      <c r="AD29" s="16"/>
      <c r="AE29" s="16"/>
      <c r="AF29" s="16"/>
      <c r="AG29" s="16"/>
      <c r="AH29" s="16"/>
      <c r="AI29" s="16"/>
      <c r="AJ29" s="16"/>
      <c r="AK29" s="71"/>
      <c r="AL29" s="68"/>
      <c r="AM29" s="68"/>
      <c r="AN29" s="68"/>
      <c r="AO29" s="68"/>
      <c r="AP29" s="68"/>
    </row>
    <row r="30" spans="1:51" s="118" customFormat="1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6"/>
      <c r="P30" s="16"/>
      <c r="Q30" s="16"/>
      <c r="R30" s="16"/>
      <c r="S30" s="16"/>
      <c r="T30" s="16"/>
      <c r="U30" s="1"/>
      <c r="V30" s="1"/>
      <c r="W30" s="1"/>
      <c r="X30" s="1"/>
      <c r="Y30" s="16"/>
      <c r="Z30" s="16"/>
      <c r="AA30" s="92"/>
      <c r="AB30" s="1"/>
      <c r="AC30" s="16"/>
      <c r="AD30" s="16"/>
      <c r="AE30" s="16"/>
      <c r="AF30" s="16"/>
      <c r="AG30" s="16"/>
      <c r="AH30" s="16"/>
      <c r="AI30" s="16"/>
      <c r="AJ30" s="16"/>
      <c r="AK30" s="71"/>
      <c r="AL30" s="68"/>
      <c r="AM30" s="68"/>
      <c r="AN30" s="68"/>
      <c r="AO30" s="68"/>
      <c r="AP30" s="68"/>
    </row>
    <row r="31" spans="1:51" s="118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6"/>
      <c r="P31" s="16"/>
      <c r="Q31" s="16"/>
      <c r="R31" s="16"/>
      <c r="S31" s="16"/>
      <c r="T31" s="16"/>
      <c r="U31" s="1"/>
      <c r="V31" s="1"/>
      <c r="W31" s="1"/>
      <c r="X31" s="1"/>
      <c r="Y31" s="16"/>
      <c r="Z31" s="16"/>
      <c r="AA31" s="92"/>
      <c r="AB31" s="1"/>
      <c r="AC31" s="16"/>
      <c r="AD31" s="16"/>
      <c r="AE31" s="16"/>
      <c r="AF31" s="16"/>
      <c r="AG31" s="16"/>
      <c r="AH31" s="16"/>
      <c r="AI31" s="16"/>
      <c r="AJ31" s="16"/>
      <c r="AK31" s="71"/>
      <c r="AL31" s="68"/>
      <c r="AM31" s="68"/>
      <c r="AN31" s="68"/>
      <c r="AO31" s="68"/>
      <c r="AP31" s="68"/>
    </row>
    <row r="32" spans="1:51" s="118" customFormat="1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6"/>
      <c r="P32" s="16"/>
      <c r="Q32" s="16"/>
      <c r="R32" s="16"/>
      <c r="S32" s="16"/>
      <c r="T32" s="16"/>
      <c r="U32" s="1"/>
      <c r="V32" s="1"/>
      <c r="W32" s="1"/>
      <c r="X32" s="1"/>
      <c r="Y32" s="16"/>
      <c r="Z32" s="16"/>
      <c r="AA32" s="92"/>
      <c r="AB32" s="1"/>
      <c r="AC32" s="16"/>
      <c r="AD32" s="16"/>
      <c r="AE32" s="16"/>
      <c r="AF32" s="16"/>
      <c r="AG32" s="16"/>
      <c r="AH32" s="16"/>
      <c r="AI32" s="16"/>
      <c r="AJ32" s="16"/>
      <c r="AK32" s="71"/>
      <c r="AL32" s="68"/>
      <c r="AM32" s="68"/>
      <c r="AN32" s="68"/>
      <c r="AO32" s="68"/>
      <c r="AP32" s="68"/>
    </row>
    <row r="33" spans="1:42" s="118" customFormat="1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6"/>
      <c r="P33" s="16"/>
      <c r="Q33" s="16"/>
      <c r="R33" s="16"/>
      <c r="S33" s="16"/>
      <c r="T33" s="16"/>
      <c r="U33" s="1"/>
      <c r="V33" s="1"/>
      <c r="W33" s="1"/>
      <c r="X33" s="1"/>
      <c r="Y33" s="16"/>
      <c r="Z33" s="16"/>
      <c r="AA33" s="92"/>
      <c r="AB33" s="1"/>
      <c r="AC33" s="16"/>
      <c r="AD33" s="16"/>
      <c r="AE33" s="16"/>
      <c r="AF33" s="16"/>
      <c r="AG33" s="16"/>
      <c r="AH33" s="16"/>
      <c r="AI33" s="16"/>
      <c r="AJ33" s="16"/>
      <c r="AK33" s="71"/>
      <c r="AL33" s="68"/>
      <c r="AM33" s="68"/>
      <c r="AN33" s="68"/>
      <c r="AO33" s="68"/>
      <c r="AP33" s="68"/>
    </row>
    <row r="34" spans="1:42" s="118" customFormat="1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6"/>
      <c r="P34" s="16"/>
      <c r="Q34" s="16"/>
      <c r="R34" s="16"/>
      <c r="S34" s="16"/>
      <c r="T34" s="16"/>
      <c r="U34" s="1"/>
      <c r="V34" s="1"/>
      <c r="W34" s="1"/>
      <c r="X34" s="1"/>
      <c r="Y34" s="16"/>
      <c r="Z34" s="16"/>
      <c r="AA34" s="92"/>
      <c r="AB34" s="1"/>
      <c r="AC34" s="16"/>
      <c r="AD34" s="16"/>
      <c r="AE34" s="16"/>
      <c r="AF34" s="16"/>
      <c r="AG34" s="16"/>
      <c r="AH34" s="16"/>
      <c r="AI34" s="16"/>
      <c r="AJ34" s="16"/>
      <c r="AK34" s="71"/>
      <c r="AL34" s="68"/>
      <c r="AM34" s="68"/>
      <c r="AN34" s="68"/>
      <c r="AO34" s="68"/>
      <c r="AP34" s="68"/>
    </row>
    <row r="35" spans="1:42" s="118" customFormat="1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6"/>
      <c r="P35" s="16"/>
      <c r="Q35" s="16"/>
      <c r="R35" s="16"/>
      <c r="S35" s="16"/>
      <c r="T35" s="16"/>
      <c r="U35" s="1"/>
      <c r="V35" s="1"/>
      <c r="W35" s="1"/>
      <c r="X35" s="1"/>
      <c r="Y35" s="16"/>
      <c r="Z35" s="16"/>
      <c r="AA35" s="92"/>
      <c r="AB35" s="1"/>
      <c r="AC35" s="16"/>
      <c r="AD35" s="16"/>
      <c r="AE35" s="16"/>
      <c r="AF35" s="16"/>
      <c r="AG35" s="16"/>
      <c r="AH35" s="16"/>
      <c r="AI35" s="16"/>
      <c r="AJ35" s="16"/>
      <c r="AK35" s="71"/>
      <c r="AL35" s="68"/>
      <c r="AM35" s="68"/>
      <c r="AN35" s="68"/>
      <c r="AO35" s="68"/>
      <c r="AP35" s="68"/>
    </row>
    <row r="36" spans="1:42" s="118" customFormat="1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6"/>
      <c r="P36" s="16"/>
      <c r="Q36" s="16"/>
      <c r="R36" s="16"/>
      <c r="S36" s="16"/>
      <c r="T36" s="16"/>
      <c r="U36" s="1"/>
      <c r="V36" s="1"/>
      <c r="W36" s="1"/>
      <c r="X36" s="1"/>
      <c r="Y36" s="16"/>
      <c r="Z36" s="16"/>
      <c r="AA36" s="92"/>
      <c r="AB36" s="1"/>
      <c r="AC36" s="16"/>
      <c r="AD36" s="16"/>
      <c r="AE36" s="16"/>
      <c r="AF36" s="16"/>
      <c r="AG36" s="16"/>
      <c r="AH36" s="16"/>
      <c r="AI36" s="16"/>
      <c r="AJ36" s="16"/>
      <c r="AK36" s="71"/>
      <c r="AL36" s="68"/>
      <c r="AM36" s="68"/>
      <c r="AN36" s="68"/>
      <c r="AO36" s="68"/>
      <c r="AP36" s="68"/>
    </row>
    <row r="37" spans="1:42" s="118" customFormat="1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6"/>
      <c r="P37" s="16"/>
      <c r="Q37" s="16"/>
      <c r="R37" s="16"/>
      <c r="S37" s="16"/>
      <c r="T37" s="16"/>
      <c r="U37" s="1"/>
      <c r="V37" s="1"/>
      <c r="W37" s="1"/>
      <c r="X37" s="1"/>
      <c r="Y37" s="16"/>
      <c r="Z37" s="16"/>
      <c r="AA37" s="92"/>
      <c r="AB37" s="1"/>
      <c r="AC37" s="16"/>
      <c r="AD37" s="16"/>
      <c r="AE37" s="16"/>
      <c r="AF37" s="16"/>
      <c r="AG37" s="16"/>
      <c r="AH37" s="16"/>
      <c r="AI37" s="16"/>
      <c r="AJ37" s="16"/>
      <c r="AK37" s="71"/>
      <c r="AL37" s="68"/>
      <c r="AM37" s="68"/>
      <c r="AN37" s="68"/>
      <c r="AO37" s="68"/>
      <c r="AP37" s="68"/>
    </row>
    <row r="38" spans="1:42" s="118" customFormat="1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6"/>
      <c r="P38" s="16"/>
      <c r="Q38" s="16"/>
      <c r="R38" s="16"/>
      <c r="S38" s="16"/>
      <c r="T38" s="16"/>
      <c r="U38" s="1"/>
      <c r="V38" s="1"/>
      <c r="W38" s="1"/>
      <c r="X38" s="1"/>
      <c r="Y38" s="16"/>
      <c r="Z38" s="16"/>
      <c r="AA38" s="92"/>
      <c r="AB38" s="1"/>
      <c r="AC38" s="16"/>
      <c r="AD38" s="16"/>
      <c r="AE38" s="16"/>
      <c r="AF38" s="16"/>
      <c r="AG38" s="16"/>
      <c r="AH38" s="16"/>
      <c r="AI38" s="16"/>
      <c r="AJ38" s="16"/>
      <c r="AK38" s="71"/>
      <c r="AL38" s="68"/>
      <c r="AM38" s="68"/>
      <c r="AN38" s="68"/>
      <c r="AO38" s="68"/>
      <c r="AP38" s="68"/>
    </row>
    <row r="39" spans="1:42" s="118" customFormat="1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6"/>
      <c r="P39" s="16"/>
      <c r="Q39" s="16"/>
      <c r="R39" s="16"/>
      <c r="S39" s="16"/>
      <c r="T39" s="16"/>
      <c r="U39" s="1"/>
      <c r="V39" s="1"/>
      <c r="W39" s="1"/>
      <c r="X39" s="1"/>
      <c r="Y39" s="16"/>
      <c r="Z39" s="16"/>
      <c r="AA39" s="92"/>
      <c r="AB39" s="1"/>
      <c r="AC39" s="16"/>
      <c r="AD39" s="16"/>
      <c r="AE39" s="16"/>
      <c r="AF39" s="16"/>
      <c r="AG39" s="16"/>
      <c r="AH39" s="16"/>
      <c r="AI39" s="16"/>
      <c r="AJ39" s="16"/>
      <c r="AK39" s="71"/>
      <c r="AL39" s="68"/>
      <c r="AM39" s="68"/>
      <c r="AN39" s="68"/>
      <c r="AO39" s="68"/>
      <c r="AP39" s="68"/>
    </row>
    <row r="40" spans="1:42" s="118" customFormat="1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6"/>
      <c r="P40" s="16"/>
      <c r="Q40" s="16"/>
      <c r="R40" s="16"/>
      <c r="S40" s="16"/>
      <c r="T40" s="16"/>
      <c r="U40" s="1"/>
      <c r="V40" s="1"/>
      <c r="W40" s="1"/>
      <c r="X40" s="1"/>
      <c r="Y40" s="16"/>
      <c r="Z40" s="16"/>
      <c r="AA40" s="92"/>
      <c r="AB40" s="1"/>
      <c r="AC40" s="16"/>
      <c r="AD40" s="16"/>
      <c r="AE40" s="16"/>
      <c r="AF40" s="16"/>
      <c r="AG40" s="16"/>
      <c r="AH40" s="16"/>
      <c r="AI40" s="16"/>
      <c r="AJ40" s="16"/>
      <c r="AK40" s="71"/>
      <c r="AL40" s="68"/>
      <c r="AM40" s="68"/>
      <c r="AN40" s="68"/>
      <c r="AO40" s="68"/>
      <c r="AP40" s="68"/>
    </row>
    <row r="41" spans="1:42" s="118" customFormat="1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6"/>
      <c r="P41" s="16"/>
      <c r="Q41" s="16"/>
      <c r="R41" s="16"/>
      <c r="S41" s="16"/>
      <c r="T41" s="16"/>
      <c r="U41" s="1"/>
      <c r="V41" s="1"/>
      <c r="W41" s="1"/>
      <c r="X41" s="1"/>
      <c r="Y41" s="16"/>
      <c r="Z41" s="16"/>
      <c r="AA41" s="92"/>
      <c r="AB41" s="1"/>
      <c r="AC41" s="16"/>
      <c r="AD41" s="16"/>
      <c r="AE41" s="16"/>
      <c r="AF41" s="16"/>
      <c r="AG41" s="16"/>
      <c r="AH41" s="16"/>
      <c r="AI41" s="16"/>
      <c r="AJ41" s="16"/>
      <c r="AK41" s="71"/>
      <c r="AL41" s="68"/>
      <c r="AM41" s="68"/>
      <c r="AN41" s="68"/>
      <c r="AO41" s="68"/>
      <c r="AP41" s="68"/>
    </row>
    <row r="42" spans="1:42" s="118" customFormat="1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6"/>
      <c r="P42" s="16"/>
      <c r="Q42" s="16"/>
      <c r="R42" s="16"/>
      <c r="S42" s="16"/>
      <c r="T42" s="16"/>
      <c r="U42" s="1"/>
      <c r="V42" s="1"/>
      <c r="W42" s="1"/>
      <c r="X42" s="1"/>
      <c r="Y42" s="16"/>
      <c r="Z42" s="16"/>
      <c r="AA42" s="92"/>
      <c r="AB42" s="1"/>
      <c r="AC42" s="16"/>
      <c r="AD42" s="16"/>
      <c r="AE42" s="16"/>
      <c r="AF42" s="16"/>
      <c r="AG42" s="16"/>
      <c r="AH42" s="16"/>
      <c r="AI42" s="16"/>
      <c r="AJ42" s="16"/>
      <c r="AK42" s="71"/>
      <c r="AL42" s="68"/>
      <c r="AM42" s="68"/>
      <c r="AN42" s="68"/>
      <c r="AO42" s="68"/>
      <c r="AP42" s="68"/>
    </row>
    <row r="43" spans="1:42" s="118" customFormat="1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6"/>
      <c r="P43" s="16"/>
      <c r="Q43" s="16"/>
      <c r="R43" s="16"/>
      <c r="S43" s="16"/>
      <c r="T43" s="16"/>
      <c r="U43" s="1"/>
      <c r="V43" s="1"/>
      <c r="W43" s="1"/>
      <c r="X43" s="1"/>
      <c r="Y43" s="16"/>
      <c r="Z43" s="16"/>
      <c r="AA43" s="92"/>
      <c r="AB43" s="1"/>
      <c r="AC43" s="16"/>
      <c r="AD43" s="16"/>
      <c r="AE43" s="16"/>
      <c r="AF43" s="16"/>
      <c r="AG43" s="16"/>
      <c r="AH43" s="16"/>
      <c r="AI43" s="16"/>
      <c r="AJ43" s="16"/>
      <c r="AK43" s="71"/>
      <c r="AL43" s="68"/>
      <c r="AM43" s="68"/>
      <c r="AN43" s="68"/>
      <c r="AO43" s="68"/>
      <c r="AP43" s="68"/>
    </row>
    <row r="44" spans="1:42" s="118" customFormat="1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6"/>
      <c r="P44" s="16"/>
      <c r="Q44" s="16"/>
      <c r="R44" s="16"/>
      <c r="S44" s="16"/>
      <c r="T44" s="16"/>
      <c r="U44" s="1"/>
      <c r="V44" s="1"/>
      <c r="W44" s="1"/>
      <c r="X44" s="1"/>
      <c r="Y44" s="16"/>
      <c r="Z44" s="16"/>
      <c r="AA44" s="92"/>
      <c r="AB44" s="1"/>
      <c r="AC44" s="16"/>
      <c r="AD44" s="16"/>
      <c r="AE44" s="16"/>
      <c r="AF44" s="16"/>
      <c r="AG44" s="16"/>
      <c r="AH44" s="16"/>
      <c r="AI44" s="16"/>
      <c r="AJ44" s="16"/>
      <c r="AK44" s="71"/>
      <c r="AL44" s="68"/>
      <c r="AM44" s="68"/>
      <c r="AN44" s="68"/>
      <c r="AO44" s="68"/>
      <c r="AP44" s="68"/>
    </row>
    <row r="45" spans="1:42" s="118" customFormat="1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6"/>
      <c r="P45" s="16"/>
      <c r="Q45" s="16"/>
      <c r="R45" s="16"/>
      <c r="S45" s="16"/>
      <c r="T45" s="16"/>
      <c r="U45" s="1"/>
      <c r="V45" s="1"/>
      <c r="W45" s="1"/>
      <c r="X45" s="1"/>
      <c r="Y45" s="16"/>
      <c r="Z45" s="16"/>
      <c r="AA45" s="92"/>
      <c r="AB45" s="1"/>
      <c r="AC45" s="16"/>
      <c r="AD45" s="16"/>
      <c r="AE45" s="16"/>
      <c r="AF45" s="16"/>
      <c r="AG45" s="16"/>
      <c r="AH45" s="16"/>
      <c r="AI45" s="16"/>
      <c r="AJ45" s="16"/>
      <c r="AK45" s="71"/>
      <c r="AL45" s="68"/>
      <c r="AM45" s="68"/>
      <c r="AN45" s="68"/>
      <c r="AO45" s="68"/>
      <c r="AP45" s="68"/>
    </row>
    <row r="46" spans="1:42" s="118" customFormat="1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6"/>
      <c r="P46" s="16"/>
      <c r="Q46" s="16"/>
      <c r="R46" s="16"/>
      <c r="S46" s="16"/>
      <c r="T46" s="16"/>
      <c r="U46" s="1"/>
      <c r="V46" s="1"/>
      <c r="W46" s="1"/>
      <c r="X46" s="1"/>
      <c r="Y46" s="16"/>
      <c r="Z46" s="16"/>
      <c r="AA46" s="92"/>
      <c r="AB46" s="1"/>
      <c r="AC46" s="16"/>
      <c r="AD46" s="16"/>
      <c r="AE46" s="16"/>
      <c r="AF46" s="16"/>
      <c r="AG46" s="16"/>
      <c r="AH46" s="16"/>
      <c r="AI46" s="16"/>
      <c r="AJ46" s="16"/>
      <c r="AK46" s="71"/>
      <c r="AL46" s="68"/>
      <c r="AM46" s="68"/>
      <c r="AN46" s="68"/>
      <c r="AO46" s="68"/>
      <c r="AP46" s="68"/>
    </row>
    <row r="47" spans="1:42" s="118" customFormat="1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6"/>
      <c r="P47" s="16"/>
      <c r="Q47" s="16"/>
      <c r="R47" s="16"/>
      <c r="S47" s="16"/>
      <c r="T47" s="16"/>
      <c r="U47" s="1"/>
      <c r="V47" s="1"/>
      <c r="W47" s="1"/>
      <c r="X47" s="1"/>
      <c r="Y47" s="16"/>
      <c r="Z47" s="16"/>
      <c r="AA47" s="92"/>
      <c r="AB47" s="1"/>
      <c r="AC47" s="16"/>
      <c r="AD47" s="16"/>
      <c r="AE47" s="16"/>
      <c r="AF47" s="16"/>
      <c r="AG47" s="16"/>
      <c r="AH47" s="16"/>
      <c r="AI47" s="16"/>
      <c r="AJ47" s="16"/>
      <c r="AK47" s="71"/>
      <c r="AL47" s="68"/>
      <c r="AM47" s="68"/>
      <c r="AN47" s="68"/>
      <c r="AO47" s="68"/>
      <c r="AP47" s="68"/>
    </row>
    <row r="48" spans="1:42" s="118" customFormat="1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6"/>
      <c r="P48" s="16"/>
      <c r="Q48" s="16"/>
      <c r="R48" s="16"/>
      <c r="S48" s="16"/>
      <c r="T48" s="16"/>
      <c r="U48" s="1"/>
      <c r="V48" s="1"/>
      <c r="W48" s="1"/>
      <c r="X48" s="1"/>
      <c r="Y48" s="16"/>
      <c r="Z48" s="16"/>
      <c r="AA48" s="92"/>
      <c r="AB48" s="1"/>
      <c r="AC48" s="16"/>
      <c r="AD48" s="16"/>
      <c r="AE48" s="16"/>
      <c r="AF48" s="16"/>
      <c r="AG48" s="16"/>
      <c r="AH48" s="16"/>
      <c r="AI48" s="16"/>
      <c r="AJ48" s="16"/>
      <c r="AK48" s="71"/>
      <c r="AL48" s="68"/>
      <c r="AM48" s="68"/>
      <c r="AN48" s="68"/>
      <c r="AO48" s="68"/>
      <c r="AP48" s="68"/>
    </row>
    <row r="49" spans="1:42" s="118" customFormat="1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6"/>
      <c r="P49" s="16"/>
      <c r="Q49" s="16"/>
      <c r="R49" s="16"/>
      <c r="S49" s="16"/>
      <c r="T49" s="16"/>
      <c r="U49" s="1"/>
      <c r="V49" s="1"/>
      <c r="W49" s="1"/>
      <c r="X49" s="1"/>
      <c r="Y49" s="16"/>
      <c r="Z49" s="16"/>
      <c r="AA49" s="92"/>
      <c r="AB49" s="1"/>
      <c r="AC49" s="16"/>
      <c r="AD49" s="16"/>
      <c r="AE49" s="16"/>
      <c r="AF49" s="16"/>
      <c r="AG49" s="16"/>
      <c r="AH49" s="16"/>
      <c r="AI49" s="16"/>
      <c r="AJ49" s="16"/>
      <c r="AK49" s="71"/>
      <c r="AL49" s="68"/>
      <c r="AM49" s="68"/>
      <c r="AN49" s="68"/>
      <c r="AO49" s="68"/>
      <c r="AP49" s="68"/>
    </row>
    <row r="50" spans="1:42" s="118" customFormat="1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6"/>
      <c r="P50" s="16"/>
      <c r="Q50" s="16"/>
      <c r="R50" s="16"/>
      <c r="S50" s="16"/>
      <c r="T50" s="16"/>
      <c r="U50" s="1"/>
      <c r="V50" s="1"/>
      <c r="W50" s="1"/>
      <c r="X50" s="1"/>
      <c r="Y50" s="16"/>
      <c r="Z50" s="16"/>
      <c r="AA50" s="92"/>
      <c r="AB50" s="1"/>
      <c r="AC50" s="16"/>
      <c r="AD50" s="16"/>
      <c r="AE50" s="16"/>
      <c r="AF50" s="16"/>
      <c r="AG50" s="16"/>
      <c r="AH50" s="16"/>
      <c r="AI50" s="16"/>
      <c r="AJ50" s="16"/>
      <c r="AK50" s="71"/>
      <c r="AL50" s="68"/>
      <c r="AM50" s="68"/>
      <c r="AN50" s="68"/>
      <c r="AO50" s="68"/>
      <c r="AP50" s="68"/>
    </row>
    <row r="51" spans="1:42" s="118" customFormat="1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6"/>
      <c r="P51" s="16"/>
      <c r="Q51" s="16"/>
      <c r="R51" s="16"/>
      <c r="S51" s="16"/>
      <c r="T51" s="16"/>
      <c r="U51" s="1"/>
      <c r="V51" s="1"/>
      <c r="W51" s="1"/>
      <c r="X51" s="1"/>
      <c r="Y51" s="16"/>
      <c r="Z51" s="16"/>
      <c r="AA51" s="92"/>
      <c r="AB51" s="1"/>
      <c r="AC51" s="16"/>
      <c r="AD51" s="16"/>
      <c r="AE51" s="16"/>
      <c r="AF51" s="16"/>
      <c r="AG51" s="16"/>
      <c r="AH51" s="16"/>
      <c r="AI51" s="16"/>
      <c r="AJ51" s="16"/>
      <c r="AK51" s="71"/>
      <c r="AL51" s="68"/>
      <c r="AM51" s="68"/>
      <c r="AN51" s="68"/>
      <c r="AO51" s="68"/>
      <c r="AP51" s="68"/>
    </row>
    <row r="52" spans="1:42" s="118" customFormat="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6"/>
      <c r="P52" s="16"/>
      <c r="Q52" s="16"/>
      <c r="R52" s="16"/>
      <c r="S52" s="16"/>
      <c r="T52" s="16"/>
      <c r="U52" s="1"/>
      <c r="V52" s="1"/>
      <c r="W52" s="1"/>
      <c r="X52" s="1"/>
      <c r="Y52" s="16"/>
      <c r="Z52" s="16"/>
      <c r="AA52" s="92"/>
      <c r="AB52" s="1"/>
      <c r="AC52" s="16"/>
      <c r="AD52" s="16"/>
      <c r="AE52" s="16"/>
      <c r="AF52" s="16"/>
      <c r="AG52" s="16"/>
      <c r="AH52" s="16"/>
      <c r="AI52" s="16"/>
      <c r="AJ52" s="16"/>
      <c r="AK52" s="71"/>
      <c r="AL52" s="68"/>
      <c r="AM52" s="68"/>
      <c r="AN52" s="68"/>
      <c r="AO52" s="68"/>
      <c r="AP52" s="68"/>
    </row>
    <row r="53" spans="1:42" s="118" customFormat="1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6"/>
      <c r="P53" s="16"/>
      <c r="Q53" s="16"/>
      <c r="R53" s="16"/>
      <c r="S53" s="16"/>
      <c r="T53" s="16"/>
      <c r="U53" s="1"/>
      <c r="V53" s="1"/>
      <c r="W53" s="1"/>
      <c r="X53" s="1"/>
      <c r="Y53" s="16"/>
      <c r="Z53" s="16"/>
      <c r="AA53" s="92"/>
      <c r="AB53" s="1"/>
      <c r="AC53" s="16"/>
      <c r="AD53" s="16"/>
      <c r="AE53" s="16"/>
      <c r="AF53" s="16"/>
      <c r="AG53" s="16"/>
      <c r="AH53" s="16"/>
      <c r="AI53" s="16"/>
      <c r="AJ53" s="16"/>
      <c r="AK53" s="71"/>
      <c r="AL53" s="68"/>
      <c r="AM53" s="68"/>
      <c r="AN53" s="68"/>
      <c r="AO53" s="68"/>
      <c r="AP53" s="68"/>
    </row>
    <row r="54" spans="1:42" s="118" customFormat="1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6"/>
      <c r="P54" s="16"/>
      <c r="Q54" s="16"/>
      <c r="R54" s="16"/>
      <c r="S54" s="16"/>
      <c r="T54" s="16"/>
      <c r="U54" s="1"/>
      <c r="V54" s="1"/>
      <c r="W54" s="1"/>
      <c r="X54" s="1"/>
      <c r="Y54" s="16"/>
      <c r="Z54" s="16"/>
      <c r="AA54" s="92"/>
      <c r="AB54" s="1"/>
      <c r="AC54" s="16"/>
      <c r="AD54" s="16"/>
      <c r="AE54" s="16"/>
      <c r="AF54" s="16"/>
      <c r="AG54" s="16"/>
      <c r="AH54" s="16"/>
      <c r="AI54" s="16"/>
      <c r="AJ54" s="16"/>
      <c r="AK54" s="71"/>
      <c r="AL54" s="68"/>
      <c r="AM54" s="68"/>
      <c r="AN54" s="68"/>
      <c r="AO54" s="68"/>
      <c r="AP54" s="68"/>
    </row>
    <row r="55" spans="1:42" s="118" customFormat="1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6"/>
      <c r="P55" s="16"/>
      <c r="Q55" s="16"/>
      <c r="R55" s="16"/>
      <c r="S55" s="16"/>
      <c r="T55" s="16"/>
      <c r="U55" s="1"/>
      <c r="V55" s="1"/>
      <c r="W55" s="1"/>
      <c r="X55" s="1"/>
      <c r="Y55" s="16"/>
      <c r="Z55" s="16"/>
      <c r="AA55" s="92"/>
      <c r="AB55" s="1"/>
      <c r="AC55" s="16"/>
      <c r="AD55" s="16"/>
      <c r="AE55" s="16"/>
      <c r="AF55" s="16"/>
      <c r="AG55" s="16"/>
      <c r="AH55" s="16"/>
      <c r="AI55" s="16"/>
      <c r="AJ55" s="16"/>
      <c r="AK55" s="71"/>
      <c r="AL55" s="68"/>
      <c r="AM55" s="68"/>
      <c r="AN55" s="68"/>
      <c r="AO55" s="68"/>
      <c r="AP55" s="68"/>
    </row>
    <row r="56" spans="1:42" s="118" customFormat="1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6"/>
      <c r="P56" s="16"/>
      <c r="Q56" s="16"/>
      <c r="R56" s="16"/>
      <c r="S56" s="16"/>
      <c r="T56" s="16"/>
      <c r="U56" s="1"/>
      <c r="V56" s="1"/>
      <c r="W56" s="1"/>
      <c r="X56" s="1"/>
      <c r="Y56" s="16"/>
      <c r="Z56" s="16"/>
      <c r="AA56" s="92"/>
      <c r="AB56" s="1"/>
      <c r="AC56" s="16"/>
      <c r="AD56" s="16"/>
      <c r="AE56" s="16"/>
      <c r="AF56" s="16"/>
      <c r="AG56" s="16"/>
      <c r="AH56" s="16"/>
      <c r="AI56" s="16"/>
      <c r="AJ56" s="16"/>
      <c r="AK56" s="71"/>
      <c r="AL56" s="68"/>
      <c r="AM56" s="68"/>
      <c r="AN56" s="68"/>
      <c r="AO56" s="68"/>
      <c r="AP56" s="68"/>
    </row>
    <row r="57" spans="1:42" s="118" customFormat="1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6"/>
      <c r="P57" s="16"/>
      <c r="Q57" s="16"/>
      <c r="R57" s="16"/>
      <c r="S57" s="16"/>
      <c r="T57" s="16"/>
      <c r="U57" s="1"/>
      <c r="V57" s="1"/>
      <c r="W57" s="1"/>
      <c r="X57" s="1"/>
      <c r="Y57" s="16"/>
      <c r="Z57" s="16"/>
      <c r="AA57" s="92"/>
      <c r="AB57" s="1"/>
      <c r="AC57" s="16"/>
      <c r="AD57" s="16"/>
      <c r="AE57" s="16"/>
      <c r="AF57" s="16"/>
      <c r="AG57" s="16"/>
      <c r="AH57" s="16"/>
      <c r="AI57" s="16"/>
      <c r="AJ57" s="16"/>
      <c r="AK57" s="71"/>
      <c r="AL57" s="68"/>
      <c r="AM57" s="68"/>
      <c r="AN57" s="68"/>
      <c r="AO57" s="68"/>
      <c r="AP57" s="68"/>
    </row>
    <row r="58" spans="1:42" s="118" customFormat="1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6"/>
      <c r="P58" s="16"/>
      <c r="Q58" s="16"/>
      <c r="R58" s="16"/>
      <c r="S58" s="16"/>
      <c r="T58" s="16"/>
      <c r="U58" s="1"/>
      <c r="V58" s="1"/>
      <c r="W58" s="1"/>
      <c r="X58" s="1"/>
      <c r="Y58" s="16"/>
      <c r="Z58" s="16"/>
      <c r="AA58" s="92"/>
      <c r="AB58" s="1"/>
      <c r="AC58" s="16"/>
      <c r="AD58" s="16"/>
      <c r="AE58" s="16"/>
      <c r="AF58" s="16"/>
      <c r="AG58" s="16"/>
      <c r="AH58" s="16"/>
      <c r="AI58" s="16"/>
      <c r="AJ58" s="16"/>
      <c r="AK58" s="71"/>
      <c r="AL58" s="68"/>
      <c r="AM58" s="68"/>
      <c r="AN58" s="68"/>
      <c r="AO58" s="68"/>
      <c r="AP58" s="68"/>
    </row>
    <row r="59" spans="1:42" s="118" customFormat="1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6"/>
      <c r="P59" s="16"/>
      <c r="Q59" s="16"/>
      <c r="R59" s="16"/>
      <c r="S59" s="16"/>
      <c r="T59" s="16"/>
      <c r="U59" s="1"/>
      <c r="V59" s="1"/>
      <c r="W59" s="1"/>
      <c r="X59" s="1"/>
      <c r="Y59" s="16"/>
      <c r="Z59" s="16"/>
      <c r="AA59" s="92"/>
      <c r="AB59" s="1"/>
      <c r="AC59" s="16"/>
      <c r="AD59" s="16"/>
      <c r="AE59" s="16"/>
      <c r="AF59" s="16"/>
      <c r="AG59" s="16"/>
      <c r="AH59" s="16"/>
      <c r="AI59" s="16"/>
      <c r="AJ59" s="16"/>
      <c r="AK59" s="71"/>
      <c r="AL59" s="68"/>
      <c r="AM59" s="68"/>
      <c r="AN59" s="68"/>
      <c r="AO59" s="68"/>
      <c r="AP59" s="68"/>
    </row>
    <row r="60" spans="1:42" s="118" customFormat="1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6"/>
      <c r="P60" s="16"/>
      <c r="Q60" s="16"/>
      <c r="R60" s="16"/>
      <c r="S60" s="16"/>
      <c r="T60" s="16"/>
      <c r="U60" s="1"/>
      <c r="V60" s="1"/>
      <c r="W60" s="1"/>
      <c r="X60" s="1"/>
      <c r="Y60" s="16"/>
      <c r="Z60" s="16"/>
      <c r="AA60" s="92"/>
      <c r="AB60" s="1"/>
      <c r="AC60" s="16"/>
      <c r="AD60" s="16"/>
      <c r="AE60" s="16"/>
      <c r="AF60" s="16"/>
      <c r="AG60" s="16"/>
      <c r="AH60" s="16"/>
      <c r="AI60" s="16"/>
      <c r="AJ60" s="16"/>
      <c r="AK60" s="71"/>
      <c r="AL60" s="68"/>
      <c r="AM60" s="68"/>
      <c r="AN60" s="68"/>
      <c r="AO60" s="68"/>
      <c r="AP60" s="68"/>
    </row>
    <row r="61" spans="1:42" s="118" customFormat="1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6"/>
      <c r="P61" s="16"/>
      <c r="Q61" s="16"/>
      <c r="R61" s="16"/>
      <c r="S61" s="16"/>
      <c r="T61" s="16"/>
      <c r="U61" s="1"/>
      <c r="V61" s="1"/>
      <c r="W61" s="1"/>
      <c r="X61" s="1"/>
      <c r="Y61" s="16"/>
      <c r="Z61" s="16"/>
      <c r="AA61" s="92"/>
      <c r="AB61" s="1"/>
      <c r="AC61" s="16"/>
      <c r="AD61" s="16"/>
      <c r="AE61" s="16"/>
      <c r="AF61" s="16"/>
      <c r="AG61" s="16"/>
      <c r="AH61" s="16"/>
      <c r="AI61" s="16"/>
      <c r="AJ61" s="16"/>
      <c r="AK61" s="71"/>
      <c r="AL61" s="68"/>
      <c r="AM61" s="68"/>
      <c r="AN61" s="68"/>
      <c r="AO61" s="68"/>
      <c r="AP61" s="68"/>
    </row>
    <row r="62" spans="1:42" s="118" customFormat="1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6"/>
      <c r="P62" s="16"/>
      <c r="Q62" s="16"/>
      <c r="R62" s="16"/>
      <c r="S62" s="16"/>
      <c r="T62" s="16"/>
      <c r="U62" s="1"/>
      <c r="V62" s="1"/>
      <c r="W62" s="1"/>
      <c r="X62" s="1"/>
      <c r="Y62" s="16"/>
      <c r="Z62" s="16"/>
      <c r="AA62" s="92"/>
      <c r="AB62" s="1"/>
      <c r="AC62" s="16"/>
      <c r="AD62" s="16"/>
      <c r="AE62" s="16"/>
      <c r="AF62" s="16"/>
      <c r="AG62" s="16"/>
      <c r="AH62" s="16"/>
      <c r="AI62" s="16"/>
      <c r="AJ62" s="16"/>
      <c r="AK62" s="71"/>
      <c r="AL62" s="68"/>
      <c r="AM62" s="68"/>
      <c r="AN62" s="68"/>
      <c r="AO62" s="68"/>
      <c r="AP62" s="68"/>
    </row>
    <row r="63" spans="1:42" s="118" customFormat="1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6"/>
      <c r="P63" s="16"/>
      <c r="Q63" s="16"/>
      <c r="R63" s="16"/>
      <c r="S63" s="16"/>
      <c r="T63" s="16"/>
      <c r="U63" s="1"/>
      <c r="V63" s="1"/>
      <c r="W63" s="1"/>
      <c r="X63" s="1"/>
      <c r="Y63" s="16"/>
      <c r="Z63" s="16"/>
      <c r="AA63" s="92"/>
      <c r="AB63" s="1"/>
      <c r="AC63" s="16"/>
      <c r="AD63" s="16"/>
      <c r="AE63" s="16"/>
      <c r="AF63" s="16"/>
      <c r="AG63" s="16"/>
      <c r="AH63" s="16"/>
      <c r="AI63" s="16"/>
      <c r="AJ63" s="16"/>
      <c r="AK63" s="71"/>
      <c r="AL63" s="68"/>
      <c r="AM63" s="68"/>
      <c r="AN63" s="68"/>
      <c r="AO63" s="68"/>
      <c r="AP63" s="68"/>
    </row>
    <row r="64" spans="1:42" s="118" customFormat="1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6"/>
      <c r="P64" s="16"/>
      <c r="Q64" s="16"/>
      <c r="R64" s="16"/>
      <c r="S64" s="16"/>
      <c r="T64" s="16"/>
      <c r="U64" s="1"/>
      <c r="V64" s="1"/>
      <c r="W64" s="1"/>
      <c r="X64" s="1"/>
      <c r="Y64" s="16"/>
      <c r="Z64" s="16"/>
      <c r="AA64" s="92"/>
      <c r="AB64" s="1"/>
      <c r="AC64" s="16"/>
      <c r="AD64" s="16"/>
      <c r="AE64" s="16"/>
      <c r="AF64" s="16"/>
      <c r="AG64" s="16"/>
      <c r="AH64" s="16"/>
      <c r="AI64" s="16"/>
      <c r="AJ64" s="16"/>
      <c r="AK64" s="71"/>
      <c r="AL64" s="68"/>
      <c r="AM64" s="68"/>
      <c r="AN64" s="68"/>
      <c r="AO64" s="68"/>
      <c r="AP64" s="68"/>
    </row>
    <row r="65" spans="1:42" s="118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6"/>
      <c r="P65" s="16"/>
      <c r="Q65" s="16"/>
      <c r="R65" s="16"/>
      <c r="S65" s="16"/>
      <c r="T65" s="16"/>
      <c r="U65" s="1"/>
      <c r="V65" s="1"/>
      <c r="W65" s="1"/>
      <c r="X65" s="1"/>
      <c r="Y65" s="16"/>
      <c r="Z65" s="16"/>
      <c r="AA65" s="92"/>
      <c r="AB65" s="1"/>
      <c r="AC65" s="16"/>
      <c r="AD65" s="16"/>
      <c r="AE65" s="16"/>
      <c r="AF65" s="16"/>
      <c r="AG65" s="16"/>
      <c r="AH65" s="16"/>
      <c r="AI65" s="16"/>
      <c r="AJ65" s="16"/>
      <c r="AK65" s="71"/>
      <c r="AL65" s="68"/>
      <c r="AM65" s="68"/>
      <c r="AN65" s="68"/>
      <c r="AO65" s="68"/>
      <c r="AP65" s="68"/>
    </row>
    <row r="66" spans="1:42" s="118" customFormat="1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6"/>
      <c r="P66" s="16"/>
      <c r="Q66" s="16"/>
      <c r="R66" s="16"/>
      <c r="S66" s="16"/>
      <c r="T66" s="16"/>
      <c r="U66" s="1"/>
      <c r="V66" s="1"/>
      <c r="W66" s="1"/>
      <c r="X66" s="1"/>
      <c r="Y66" s="16"/>
      <c r="Z66" s="16"/>
      <c r="AA66" s="92"/>
      <c r="AB66" s="1"/>
      <c r="AC66" s="16"/>
      <c r="AD66" s="16"/>
      <c r="AE66" s="16"/>
      <c r="AF66" s="16"/>
      <c r="AG66" s="16"/>
      <c r="AH66" s="16"/>
      <c r="AI66" s="16"/>
      <c r="AJ66" s="16"/>
      <c r="AK66" s="71"/>
      <c r="AL66" s="68"/>
      <c r="AM66" s="68"/>
      <c r="AN66" s="68"/>
      <c r="AO66" s="68"/>
      <c r="AP66" s="68"/>
    </row>
    <row r="67" spans="1:42" s="118" customFormat="1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6"/>
      <c r="P67" s="16"/>
      <c r="Q67" s="16"/>
      <c r="R67" s="16"/>
      <c r="S67" s="16"/>
      <c r="T67" s="16"/>
      <c r="U67" s="1"/>
      <c r="V67" s="1"/>
      <c r="W67" s="1"/>
      <c r="X67" s="1"/>
      <c r="Y67" s="16"/>
      <c r="Z67" s="16"/>
      <c r="AA67" s="92"/>
      <c r="AB67" s="1"/>
      <c r="AC67" s="16"/>
      <c r="AD67" s="16"/>
      <c r="AE67" s="16"/>
      <c r="AF67" s="16"/>
      <c r="AG67" s="16"/>
      <c r="AH67" s="16"/>
      <c r="AI67" s="16"/>
      <c r="AJ67" s="16"/>
      <c r="AK67" s="71"/>
      <c r="AL67" s="68"/>
      <c r="AM67" s="68"/>
      <c r="AN67" s="68"/>
      <c r="AO67" s="68"/>
      <c r="AP67" s="68"/>
    </row>
    <row r="68" spans="1:42" s="118" customFormat="1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6"/>
      <c r="P68" s="16"/>
      <c r="Q68" s="16"/>
      <c r="R68" s="16"/>
      <c r="S68" s="16"/>
      <c r="T68" s="16"/>
      <c r="U68" s="1"/>
      <c r="V68" s="1"/>
      <c r="W68" s="1"/>
      <c r="X68" s="1"/>
      <c r="Y68" s="16"/>
      <c r="Z68" s="16"/>
      <c r="AA68" s="92"/>
      <c r="AB68" s="1"/>
      <c r="AC68" s="16"/>
      <c r="AD68" s="16"/>
      <c r="AE68" s="16"/>
      <c r="AF68" s="16"/>
      <c r="AG68" s="16"/>
      <c r="AH68" s="16"/>
      <c r="AI68" s="16"/>
      <c r="AJ68" s="16"/>
      <c r="AK68" s="71"/>
      <c r="AL68" s="68"/>
      <c r="AM68" s="68"/>
      <c r="AN68" s="68"/>
      <c r="AO68" s="68"/>
      <c r="AP68" s="68"/>
    </row>
    <row r="69" spans="1:42" s="118" customFormat="1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6"/>
      <c r="P69" s="16"/>
      <c r="Q69" s="16"/>
      <c r="R69" s="16"/>
      <c r="S69" s="16"/>
      <c r="T69" s="16"/>
      <c r="U69" s="1"/>
      <c r="V69" s="1"/>
      <c r="W69" s="1"/>
      <c r="X69" s="1"/>
      <c r="Y69" s="16"/>
      <c r="Z69" s="16"/>
      <c r="AA69" s="92"/>
      <c r="AB69" s="1"/>
      <c r="AC69" s="16"/>
      <c r="AD69" s="16"/>
      <c r="AE69" s="16"/>
      <c r="AF69" s="16"/>
      <c r="AG69" s="16"/>
      <c r="AH69" s="16"/>
      <c r="AI69" s="16"/>
      <c r="AJ69" s="16"/>
      <c r="AK69" s="71"/>
      <c r="AL69" s="68"/>
      <c r="AM69" s="68"/>
      <c r="AN69" s="68"/>
      <c r="AO69" s="68"/>
      <c r="AP69" s="68"/>
    </row>
    <row r="70" spans="1:42" s="118" customFormat="1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6"/>
      <c r="P70" s="16"/>
      <c r="Q70" s="16"/>
      <c r="R70" s="16"/>
      <c r="S70" s="16"/>
      <c r="T70" s="16"/>
      <c r="U70" s="1"/>
      <c r="V70" s="1"/>
      <c r="W70" s="1"/>
      <c r="X70" s="1"/>
      <c r="Y70" s="16"/>
      <c r="Z70" s="16"/>
      <c r="AA70" s="92"/>
      <c r="AB70" s="1"/>
      <c r="AC70" s="16"/>
      <c r="AD70" s="16"/>
      <c r="AE70" s="16"/>
      <c r="AF70" s="16"/>
      <c r="AG70" s="16"/>
      <c r="AH70" s="16"/>
      <c r="AI70" s="16"/>
      <c r="AJ70" s="16"/>
      <c r="AK70" s="71"/>
      <c r="AL70" s="68"/>
      <c r="AM70" s="68"/>
      <c r="AN70" s="68"/>
      <c r="AO70" s="68"/>
      <c r="AP70" s="68"/>
    </row>
    <row r="71" spans="1:42" s="118" customFormat="1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6"/>
      <c r="P71" s="16"/>
      <c r="Q71" s="16"/>
      <c r="R71" s="16"/>
      <c r="S71" s="16"/>
      <c r="T71" s="16"/>
      <c r="U71" s="1"/>
      <c r="V71" s="1"/>
      <c r="W71" s="1"/>
      <c r="X71" s="1"/>
      <c r="Y71" s="16"/>
      <c r="Z71" s="16"/>
      <c r="AA71" s="92"/>
      <c r="AB71" s="1"/>
      <c r="AC71" s="16"/>
      <c r="AD71" s="16"/>
      <c r="AE71" s="16"/>
      <c r="AF71" s="16"/>
      <c r="AG71" s="16"/>
      <c r="AH71" s="16"/>
      <c r="AI71" s="16"/>
      <c r="AJ71" s="16"/>
      <c r="AK71" s="71"/>
      <c r="AL71" s="68"/>
      <c r="AM71" s="68"/>
      <c r="AN71" s="68"/>
      <c r="AO71" s="68"/>
      <c r="AP71" s="68"/>
    </row>
    <row r="72" spans="1:42" s="118" customFormat="1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6"/>
      <c r="P72" s="16"/>
      <c r="Q72" s="16"/>
      <c r="R72" s="16"/>
      <c r="S72" s="16"/>
      <c r="T72" s="16"/>
      <c r="U72" s="1"/>
      <c r="V72" s="1"/>
      <c r="W72" s="1"/>
      <c r="X72" s="1"/>
      <c r="Y72" s="16"/>
      <c r="Z72" s="16"/>
      <c r="AA72" s="92"/>
      <c r="AB72" s="1"/>
      <c r="AC72" s="16"/>
      <c r="AD72" s="16"/>
      <c r="AE72" s="16"/>
      <c r="AF72" s="16"/>
      <c r="AG72" s="16"/>
      <c r="AH72" s="16"/>
      <c r="AI72" s="16"/>
      <c r="AJ72" s="16"/>
      <c r="AK72" s="71"/>
      <c r="AL72" s="68"/>
      <c r="AM72" s="68"/>
      <c r="AN72" s="68"/>
      <c r="AO72" s="68"/>
      <c r="AP72" s="68"/>
    </row>
    <row r="73" spans="1:42" s="118" customFormat="1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6"/>
      <c r="P73" s="16"/>
      <c r="Q73" s="16"/>
      <c r="R73" s="16"/>
      <c r="S73" s="16"/>
      <c r="T73" s="16"/>
      <c r="U73" s="1"/>
      <c r="V73" s="1"/>
      <c r="W73" s="1"/>
      <c r="X73" s="1"/>
      <c r="Y73" s="16"/>
      <c r="Z73" s="16"/>
      <c r="AA73" s="92"/>
      <c r="AB73" s="1"/>
      <c r="AC73" s="16"/>
      <c r="AD73" s="16"/>
      <c r="AE73" s="16"/>
      <c r="AF73" s="16"/>
      <c r="AG73" s="16"/>
      <c r="AH73" s="16"/>
      <c r="AI73" s="16"/>
      <c r="AJ73" s="16"/>
      <c r="AK73" s="71"/>
      <c r="AL73" s="68"/>
      <c r="AM73" s="68"/>
      <c r="AN73" s="68"/>
      <c r="AO73" s="68"/>
      <c r="AP73" s="68"/>
    </row>
    <row r="74" spans="1:42" s="118" customFormat="1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6"/>
      <c r="P74" s="16"/>
      <c r="Q74" s="16"/>
      <c r="R74" s="16"/>
      <c r="S74" s="16"/>
      <c r="T74" s="16"/>
      <c r="U74" s="1"/>
      <c r="V74" s="1"/>
      <c r="W74" s="1"/>
      <c r="X74" s="1"/>
      <c r="Y74" s="16"/>
      <c r="Z74" s="16"/>
      <c r="AA74" s="92"/>
      <c r="AB74" s="1"/>
      <c r="AC74" s="16"/>
      <c r="AD74" s="16"/>
      <c r="AE74" s="16"/>
      <c r="AF74" s="16"/>
      <c r="AG74" s="16"/>
      <c r="AH74" s="16"/>
      <c r="AI74" s="16"/>
      <c r="AJ74" s="16"/>
      <c r="AK74" s="71"/>
      <c r="AL74" s="68"/>
      <c r="AM74" s="68"/>
      <c r="AN74" s="68"/>
      <c r="AO74" s="68"/>
      <c r="AP74" s="68"/>
    </row>
    <row r="75" spans="1:42" s="118" customFormat="1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6"/>
      <c r="P75" s="16"/>
      <c r="Q75" s="16"/>
      <c r="R75" s="16"/>
      <c r="S75" s="16"/>
      <c r="T75" s="16"/>
      <c r="U75" s="1"/>
      <c r="V75" s="1"/>
      <c r="W75" s="1"/>
      <c r="X75" s="1"/>
      <c r="Y75" s="16"/>
      <c r="Z75" s="16"/>
      <c r="AA75" s="92"/>
      <c r="AB75" s="1"/>
      <c r="AC75" s="16"/>
      <c r="AD75" s="16"/>
      <c r="AE75" s="16"/>
      <c r="AF75" s="16"/>
      <c r="AG75" s="16"/>
      <c r="AH75" s="16"/>
      <c r="AI75" s="16"/>
      <c r="AJ75" s="16"/>
      <c r="AK75" s="71"/>
      <c r="AL75" s="68"/>
      <c r="AM75" s="68"/>
      <c r="AN75" s="68"/>
      <c r="AO75" s="68"/>
      <c r="AP75" s="68"/>
    </row>
    <row r="76" spans="1:42" s="118" customFormat="1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6"/>
      <c r="P76" s="16"/>
      <c r="Q76" s="16"/>
      <c r="R76" s="16"/>
      <c r="S76" s="16"/>
      <c r="T76" s="16"/>
      <c r="U76" s="1"/>
      <c r="V76" s="1"/>
      <c r="W76" s="1"/>
      <c r="X76" s="1"/>
      <c r="Y76" s="16"/>
      <c r="Z76" s="16"/>
      <c r="AA76" s="92"/>
      <c r="AB76" s="1"/>
      <c r="AC76" s="16"/>
      <c r="AD76" s="16"/>
      <c r="AE76" s="16"/>
      <c r="AF76" s="16"/>
      <c r="AG76" s="16"/>
      <c r="AH76" s="16"/>
      <c r="AI76" s="16"/>
      <c r="AJ76" s="16"/>
      <c r="AK76" s="71"/>
      <c r="AL76" s="68"/>
      <c r="AM76" s="68"/>
      <c r="AN76" s="68"/>
      <c r="AO76" s="68"/>
      <c r="AP76" s="68"/>
    </row>
    <row r="77" spans="1:42" s="118" customFormat="1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6"/>
      <c r="P77" s="16"/>
      <c r="Q77" s="16"/>
      <c r="R77" s="16"/>
      <c r="S77" s="16"/>
      <c r="T77" s="16"/>
      <c r="U77" s="1"/>
      <c r="V77" s="1"/>
      <c r="W77" s="1"/>
      <c r="X77" s="1"/>
      <c r="Y77" s="16"/>
      <c r="Z77" s="16"/>
      <c r="AA77" s="92"/>
      <c r="AB77" s="1"/>
      <c r="AC77" s="16"/>
      <c r="AD77" s="16"/>
      <c r="AE77" s="16"/>
      <c r="AF77" s="16"/>
      <c r="AG77" s="16"/>
      <c r="AH77" s="16"/>
      <c r="AI77" s="16"/>
      <c r="AJ77" s="16"/>
      <c r="AK77" s="71"/>
      <c r="AL77" s="68"/>
      <c r="AM77" s="68"/>
      <c r="AN77" s="68"/>
      <c r="AO77" s="68"/>
      <c r="AP77" s="68"/>
    </row>
    <row r="78" spans="1:42" s="118" customFormat="1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6"/>
      <c r="P78" s="16"/>
      <c r="Q78" s="16"/>
      <c r="R78" s="16"/>
      <c r="S78" s="16"/>
      <c r="T78" s="16"/>
      <c r="U78" s="1"/>
      <c r="V78" s="1"/>
      <c r="W78" s="1"/>
      <c r="X78" s="1"/>
      <c r="Y78" s="16"/>
      <c r="Z78" s="16"/>
      <c r="AA78" s="92"/>
      <c r="AB78" s="1"/>
      <c r="AC78" s="16"/>
      <c r="AD78" s="16"/>
      <c r="AE78" s="16"/>
      <c r="AF78" s="16"/>
      <c r="AG78" s="16"/>
      <c r="AH78" s="16"/>
      <c r="AI78" s="16"/>
      <c r="AJ78" s="16"/>
      <c r="AK78" s="71"/>
      <c r="AL78" s="68"/>
      <c r="AM78" s="68"/>
      <c r="AN78" s="68"/>
      <c r="AO78" s="68"/>
      <c r="AP78" s="68"/>
    </row>
    <row r="79" spans="1:42" s="118" customFormat="1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6"/>
      <c r="P79" s="16"/>
      <c r="Q79" s="16"/>
      <c r="R79" s="16"/>
      <c r="S79" s="16"/>
      <c r="T79" s="16"/>
      <c r="U79" s="1"/>
      <c r="V79" s="1"/>
      <c r="W79" s="1"/>
      <c r="X79" s="1"/>
      <c r="Y79" s="16"/>
      <c r="Z79" s="16"/>
      <c r="AA79" s="92"/>
      <c r="AB79" s="1"/>
      <c r="AC79" s="16"/>
      <c r="AD79" s="16"/>
      <c r="AE79" s="16"/>
      <c r="AF79" s="16"/>
      <c r="AG79" s="16"/>
      <c r="AH79" s="16"/>
      <c r="AI79" s="16"/>
      <c r="AJ79" s="16"/>
      <c r="AK79" s="71"/>
      <c r="AL79" s="68"/>
      <c r="AM79" s="68"/>
      <c r="AN79" s="68"/>
      <c r="AO79" s="68"/>
      <c r="AP79" s="68"/>
    </row>
    <row r="80" spans="1:42" s="118" customFormat="1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6"/>
      <c r="P80" s="16"/>
      <c r="Q80" s="16"/>
      <c r="R80" s="16"/>
      <c r="S80" s="16"/>
      <c r="T80" s="16"/>
      <c r="U80" s="1"/>
      <c r="V80" s="1"/>
      <c r="W80" s="1"/>
      <c r="X80" s="1"/>
      <c r="Y80" s="16"/>
      <c r="Z80" s="16"/>
      <c r="AA80" s="92"/>
      <c r="AB80" s="1"/>
      <c r="AC80" s="16"/>
      <c r="AD80" s="16"/>
      <c r="AE80" s="16"/>
      <c r="AF80" s="16"/>
      <c r="AG80" s="16"/>
      <c r="AH80" s="16"/>
      <c r="AI80" s="16"/>
      <c r="AJ80" s="16"/>
      <c r="AK80" s="71"/>
      <c r="AL80" s="68"/>
      <c r="AM80" s="68"/>
      <c r="AN80" s="68"/>
      <c r="AO80" s="68"/>
      <c r="AP80" s="68"/>
    </row>
    <row r="81" spans="1:42" s="118" customFormat="1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6"/>
      <c r="P81" s="16"/>
      <c r="Q81" s="16"/>
      <c r="R81" s="16"/>
      <c r="S81" s="16"/>
      <c r="T81" s="16"/>
      <c r="U81" s="1"/>
      <c r="V81" s="1"/>
      <c r="W81" s="1"/>
      <c r="X81" s="1"/>
      <c r="Y81" s="16"/>
      <c r="Z81" s="16"/>
      <c r="AA81" s="92"/>
      <c r="AB81" s="1"/>
      <c r="AC81" s="16"/>
      <c r="AD81" s="16"/>
      <c r="AE81" s="16"/>
      <c r="AF81" s="16"/>
      <c r="AG81" s="16"/>
      <c r="AH81" s="16"/>
      <c r="AI81" s="16"/>
      <c r="AJ81" s="16"/>
      <c r="AK81" s="71"/>
      <c r="AL81" s="68"/>
      <c r="AM81" s="68"/>
      <c r="AN81" s="68"/>
      <c r="AO81" s="68"/>
      <c r="AP81" s="68"/>
    </row>
    <row r="82" spans="1:42" s="118" customFormat="1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6"/>
      <c r="P82" s="16"/>
      <c r="Q82" s="16"/>
      <c r="R82" s="16"/>
      <c r="S82" s="16"/>
      <c r="T82" s="16"/>
      <c r="U82" s="1"/>
      <c r="V82" s="1"/>
      <c r="W82" s="1"/>
      <c r="X82" s="1"/>
      <c r="Y82" s="16"/>
      <c r="Z82" s="16"/>
      <c r="AA82" s="92"/>
      <c r="AB82" s="1"/>
      <c r="AC82" s="16"/>
      <c r="AD82" s="16"/>
      <c r="AE82" s="16"/>
      <c r="AF82" s="16"/>
      <c r="AG82" s="16"/>
      <c r="AH82" s="16"/>
      <c r="AI82" s="16"/>
      <c r="AJ82" s="16"/>
      <c r="AK82" s="71"/>
      <c r="AL82" s="68"/>
      <c r="AM82" s="68"/>
      <c r="AN82" s="68"/>
      <c r="AO82" s="68"/>
      <c r="AP82" s="68"/>
    </row>
    <row r="83" spans="1:42" s="118" customFormat="1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6"/>
      <c r="P83" s="16"/>
      <c r="Q83" s="16"/>
      <c r="R83" s="16"/>
      <c r="S83" s="16"/>
      <c r="T83" s="16"/>
      <c r="U83" s="1"/>
      <c r="V83" s="1"/>
      <c r="W83" s="1"/>
      <c r="X83" s="1"/>
      <c r="Y83" s="16"/>
      <c r="Z83" s="16"/>
      <c r="AA83" s="92"/>
      <c r="AB83" s="1"/>
      <c r="AC83" s="16"/>
      <c r="AD83" s="16"/>
      <c r="AE83" s="16"/>
      <c r="AF83" s="16"/>
      <c r="AG83" s="16"/>
      <c r="AH83" s="16"/>
      <c r="AI83" s="16"/>
      <c r="AJ83" s="16"/>
      <c r="AK83" s="71"/>
      <c r="AL83" s="68"/>
      <c r="AM83" s="68"/>
      <c r="AN83" s="68"/>
      <c r="AO83" s="68"/>
      <c r="AP83" s="68"/>
    </row>
    <row r="84" spans="1:42" s="118" customFormat="1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6"/>
      <c r="P84" s="16"/>
      <c r="Q84" s="16"/>
      <c r="R84" s="16"/>
      <c r="S84" s="16"/>
      <c r="T84" s="16"/>
      <c r="U84" s="1"/>
      <c r="V84" s="1"/>
      <c r="W84" s="1"/>
      <c r="X84" s="1"/>
      <c r="Y84" s="16"/>
      <c r="Z84" s="16"/>
      <c r="AA84" s="92"/>
      <c r="AB84" s="1"/>
      <c r="AC84" s="16"/>
      <c r="AD84" s="16"/>
      <c r="AE84" s="16"/>
      <c r="AF84" s="16"/>
      <c r="AG84" s="16"/>
      <c r="AH84" s="16"/>
      <c r="AI84" s="16"/>
      <c r="AJ84" s="16"/>
      <c r="AK84" s="71"/>
      <c r="AL84" s="68"/>
      <c r="AM84" s="68"/>
      <c r="AN84" s="68"/>
      <c r="AO84" s="68"/>
      <c r="AP84" s="68"/>
    </row>
    <row r="85" spans="1:42" s="118" customFormat="1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6"/>
      <c r="P85" s="16"/>
      <c r="Q85" s="16"/>
      <c r="R85" s="16"/>
      <c r="S85" s="16"/>
      <c r="T85" s="16"/>
      <c r="U85" s="1"/>
      <c r="V85" s="1"/>
      <c r="W85" s="1"/>
      <c r="X85" s="1"/>
      <c r="Y85" s="16"/>
      <c r="Z85" s="16"/>
      <c r="AA85" s="92"/>
      <c r="AB85" s="1"/>
      <c r="AC85" s="16"/>
      <c r="AD85" s="16"/>
      <c r="AE85" s="16"/>
      <c r="AF85" s="16"/>
      <c r="AG85" s="16"/>
      <c r="AH85" s="16"/>
      <c r="AI85" s="16"/>
      <c r="AJ85" s="16"/>
      <c r="AK85" s="71"/>
      <c r="AL85" s="68"/>
      <c r="AM85" s="68"/>
      <c r="AN85" s="68"/>
      <c r="AO85" s="68"/>
      <c r="AP85" s="68"/>
    </row>
    <row r="86" spans="1:42" s="118" customFormat="1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6"/>
      <c r="P86" s="16"/>
      <c r="Q86" s="16"/>
      <c r="R86" s="16"/>
      <c r="S86" s="16"/>
      <c r="T86" s="16"/>
      <c r="U86" s="1"/>
      <c r="V86" s="1"/>
      <c r="W86" s="1"/>
      <c r="X86" s="1"/>
      <c r="Y86" s="16"/>
      <c r="Z86" s="16"/>
      <c r="AA86" s="92"/>
      <c r="AB86" s="1"/>
      <c r="AC86" s="16"/>
      <c r="AD86" s="16"/>
      <c r="AE86" s="16"/>
      <c r="AF86" s="16"/>
      <c r="AG86" s="16"/>
      <c r="AH86" s="16"/>
      <c r="AI86" s="16"/>
      <c r="AJ86" s="16"/>
      <c r="AK86" s="71"/>
      <c r="AL86" s="68"/>
      <c r="AM86" s="68"/>
      <c r="AN86" s="68"/>
      <c r="AO86" s="68"/>
      <c r="AP86" s="68"/>
    </row>
    <row r="87" spans="1:42" s="118" customFormat="1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6"/>
      <c r="P87" s="16"/>
      <c r="Q87" s="16"/>
      <c r="R87" s="16"/>
      <c r="S87" s="16"/>
      <c r="T87" s="16"/>
      <c r="U87" s="1"/>
      <c r="V87" s="1"/>
      <c r="W87" s="1"/>
      <c r="X87" s="1"/>
      <c r="Y87" s="16"/>
      <c r="Z87" s="16"/>
      <c r="AA87" s="92"/>
      <c r="AB87" s="1"/>
      <c r="AC87" s="16"/>
      <c r="AD87" s="16"/>
      <c r="AE87" s="16"/>
      <c r="AF87" s="16"/>
      <c r="AG87" s="16"/>
      <c r="AH87" s="16"/>
      <c r="AI87" s="16"/>
      <c r="AJ87" s="16"/>
      <c r="AK87" s="71"/>
      <c r="AL87" s="68"/>
      <c r="AM87" s="68"/>
      <c r="AN87" s="68"/>
      <c r="AO87" s="68"/>
      <c r="AP87" s="68"/>
    </row>
    <row r="88" spans="1:42" s="118" customFormat="1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6"/>
      <c r="P88" s="16"/>
      <c r="Q88" s="16"/>
      <c r="R88" s="16"/>
      <c r="S88" s="16"/>
      <c r="T88" s="16"/>
      <c r="U88" s="1"/>
      <c r="V88" s="1"/>
      <c r="W88" s="1"/>
      <c r="X88" s="1"/>
      <c r="Y88" s="16"/>
      <c r="Z88" s="16"/>
      <c r="AA88" s="92"/>
      <c r="AB88" s="1"/>
      <c r="AC88" s="16"/>
      <c r="AD88" s="16"/>
      <c r="AE88" s="16"/>
      <c r="AF88" s="16"/>
      <c r="AG88" s="16"/>
      <c r="AH88" s="16"/>
      <c r="AI88" s="16"/>
      <c r="AJ88" s="16"/>
      <c r="AK88" s="71"/>
      <c r="AL88" s="68"/>
      <c r="AM88" s="68"/>
      <c r="AN88" s="68"/>
      <c r="AO88" s="68"/>
      <c r="AP88" s="68"/>
    </row>
    <row r="89" spans="1:42" s="118" customFormat="1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6"/>
      <c r="P89" s="16"/>
      <c r="Q89" s="16"/>
      <c r="R89" s="16"/>
      <c r="S89" s="16"/>
      <c r="T89" s="16"/>
      <c r="U89" s="1"/>
      <c r="V89" s="1"/>
      <c r="W89" s="1"/>
      <c r="X89" s="1"/>
      <c r="Y89" s="16"/>
      <c r="Z89" s="16"/>
      <c r="AA89" s="92"/>
      <c r="AB89" s="1"/>
      <c r="AC89" s="16"/>
      <c r="AD89" s="16"/>
      <c r="AE89" s="16"/>
      <c r="AF89" s="16"/>
      <c r="AG89" s="16"/>
      <c r="AH89" s="16"/>
      <c r="AI89" s="16"/>
      <c r="AJ89" s="16"/>
      <c r="AK89" s="71"/>
      <c r="AL89" s="68"/>
      <c r="AM89" s="68"/>
      <c r="AN89" s="68"/>
      <c r="AO89" s="68"/>
      <c r="AP89" s="68"/>
    </row>
    <row r="90" spans="1:42" s="118" customFormat="1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6"/>
      <c r="P90" s="16"/>
      <c r="Q90" s="16"/>
      <c r="R90" s="16"/>
      <c r="S90" s="16"/>
      <c r="T90" s="16"/>
      <c r="U90" s="1"/>
      <c r="V90" s="1"/>
      <c r="W90" s="1"/>
      <c r="X90" s="1"/>
      <c r="Y90" s="16"/>
      <c r="Z90" s="16"/>
      <c r="AA90" s="92"/>
      <c r="AB90" s="1"/>
      <c r="AC90" s="16"/>
      <c r="AD90" s="16"/>
      <c r="AE90" s="16"/>
      <c r="AF90" s="16"/>
      <c r="AG90" s="16"/>
      <c r="AH90" s="16"/>
      <c r="AI90" s="16"/>
      <c r="AJ90" s="16"/>
      <c r="AK90" s="71"/>
      <c r="AL90" s="68"/>
      <c r="AM90" s="68"/>
      <c r="AN90" s="68"/>
      <c r="AO90" s="68"/>
      <c r="AP90" s="68"/>
    </row>
    <row r="91" spans="1:42" s="118" customFormat="1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6"/>
      <c r="P91" s="16"/>
      <c r="Q91" s="16"/>
      <c r="R91" s="16"/>
      <c r="S91" s="16"/>
      <c r="T91" s="16"/>
      <c r="U91" s="1"/>
      <c r="V91" s="1"/>
      <c r="W91" s="1"/>
      <c r="X91" s="1"/>
      <c r="Y91" s="16"/>
      <c r="Z91" s="16"/>
      <c r="AA91" s="92"/>
      <c r="AB91" s="1"/>
      <c r="AC91" s="16"/>
      <c r="AD91" s="16"/>
      <c r="AE91" s="16"/>
      <c r="AF91" s="16"/>
      <c r="AG91" s="16"/>
      <c r="AH91" s="16"/>
      <c r="AI91" s="16"/>
      <c r="AJ91" s="16"/>
      <c r="AK91" s="71"/>
      <c r="AL91" s="68"/>
      <c r="AM91" s="68"/>
      <c r="AN91" s="68"/>
      <c r="AO91" s="68"/>
      <c r="AP91" s="68"/>
    </row>
    <row r="92" spans="1:42" s="118" customFormat="1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6"/>
      <c r="P92" s="16"/>
      <c r="Q92" s="16"/>
      <c r="R92" s="16"/>
      <c r="S92" s="16"/>
      <c r="T92" s="16"/>
      <c r="U92" s="1"/>
      <c r="V92" s="1"/>
      <c r="W92" s="1"/>
      <c r="X92" s="1"/>
      <c r="Y92" s="16"/>
      <c r="Z92" s="16"/>
      <c r="AA92" s="92"/>
      <c r="AB92" s="1"/>
      <c r="AC92" s="16"/>
      <c r="AD92" s="16"/>
      <c r="AE92" s="16"/>
      <c r="AF92" s="16"/>
      <c r="AG92" s="16"/>
      <c r="AH92" s="16"/>
      <c r="AI92" s="16"/>
      <c r="AJ92" s="16"/>
      <c r="AK92" s="71"/>
      <c r="AL92" s="68"/>
      <c r="AM92" s="68"/>
      <c r="AN92" s="68"/>
      <c r="AO92" s="68"/>
      <c r="AP92" s="68"/>
    </row>
    <row r="93" spans="1:42" s="118" customFormat="1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6"/>
      <c r="P93" s="16"/>
      <c r="Q93" s="16"/>
      <c r="R93" s="16"/>
      <c r="S93" s="16"/>
      <c r="T93" s="16"/>
      <c r="U93" s="1"/>
      <c r="V93" s="1"/>
      <c r="W93" s="1"/>
      <c r="X93" s="1"/>
      <c r="Y93" s="16"/>
      <c r="Z93" s="16"/>
      <c r="AA93" s="92"/>
      <c r="AB93" s="1"/>
      <c r="AC93" s="16"/>
      <c r="AD93" s="16"/>
      <c r="AE93" s="16"/>
      <c r="AF93" s="16"/>
      <c r="AG93" s="16"/>
      <c r="AH93" s="16"/>
      <c r="AI93" s="16"/>
      <c r="AJ93" s="16"/>
      <c r="AK93" s="71"/>
      <c r="AL93" s="68"/>
      <c r="AM93" s="68"/>
      <c r="AN93" s="68"/>
      <c r="AO93" s="68"/>
      <c r="AP93" s="68"/>
    </row>
  </sheetData>
  <sortState xmlns:xlrd2="http://schemas.microsoft.com/office/spreadsheetml/2017/richdata2" ref="B8:AJ9">
    <sortCondition ref="B8:B9"/>
  </sortState>
  <hyperlinks>
    <hyperlink ref="D9" r:id="rId1" display="https://www.pesistulokset.fi/seura/2024/31/joukkue/12710" xr:uid="{647AE479-57CD-48B8-B5C1-B9A3919B465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E210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"/>
      <c r="B1" s="62" t="s">
        <v>25</v>
      </c>
      <c r="C1" s="63"/>
      <c r="D1" s="5"/>
      <c r="E1" s="27" t="s">
        <v>33</v>
      </c>
      <c r="F1" s="27"/>
      <c r="G1" s="28"/>
      <c r="H1" s="28"/>
      <c r="I1" s="3"/>
      <c r="J1" s="2"/>
      <c r="K1" s="4"/>
      <c r="L1" s="3"/>
      <c r="M1" s="3"/>
      <c r="N1" s="3"/>
      <c r="O1" s="3"/>
      <c r="P1" s="3"/>
      <c r="Q1" s="3"/>
      <c r="R1" s="2"/>
      <c r="S1" s="2"/>
      <c r="T1" s="2"/>
      <c r="U1" s="2"/>
      <c r="V1" s="2"/>
      <c r="W1" s="2"/>
      <c r="X1" s="2"/>
      <c r="Y1" s="2"/>
      <c r="Z1" s="2"/>
      <c r="AA1" s="27"/>
      <c r="AB1" s="27"/>
      <c r="AC1" s="28"/>
      <c r="AD1" s="28"/>
      <c r="AE1" s="3"/>
      <c r="AF1" s="2"/>
      <c r="AG1" s="4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57" ht="14.25" x14ac:dyDescent="0.2">
      <c r="A2" s="1"/>
      <c r="B2" s="29" t="s">
        <v>14</v>
      </c>
      <c r="C2" s="30"/>
      <c r="D2" s="31"/>
      <c r="E2" s="6" t="s">
        <v>9</v>
      </c>
      <c r="F2" s="7"/>
      <c r="G2" s="7"/>
      <c r="H2" s="7"/>
      <c r="I2" s="13"/>
      <c r="J2" s="8"/>
      <c r="K2" s="24"/>
      <c r="L2" s="15" t="s">
        <v>15</v>
      </c>
      <c r="M2" s="7"/>
      <c r="N2" s="7"/>
      <c r="O2" s="14"/>
      <c r="P2" s="12"/>
      <c r="Q2" s="15" t="s">
        <v>16</v>
      </c>
      <c r="R2" s="7"/>
      <c r="S2" s="7"/>
      <c r="T2" s="7"/>
      <c r="U2" s="13"/>
      <c r="V2" s="14"/>
      <c r="W2" s="12"/>
      <c r="X2" s="32" t="s">
        <v>17</v>
      </c>
      <c r="Y2" s="33"/>
      <c r="Z2" s="34"/>
      <c r="AA2" s="6" t="s">
        <v>9</v>
      </c>
      <c r="AB2" s="7"/>
      <c r="AC2" s="7"/>
      <c r="AD2" s="7"/>
      <c r="AE2" s="13"/>
      <c r="AF2" s="8"/>
      <c r="AG2" s="24"/>
      <c r="AH2" s="15" t="s">
        <v>18</v>
      </c>
      <c r="AI2" s="7"/>
      <c r="AJ2" s="7"/>
      <c r="AK2" s="14"/>
      <c r="AL2" s="12"/>
      <c r="AM2" s="15" t="s">
        <v>16</v>
      </c>
      <c r="AN2" s="7"/>
      <c r="AO2" s="7"/>
      <c r="AP2" s="7"/>
      <c r="AQ2" s="13"/>
      <c r="AR2" s="14"/>
      <c r="AS2" s="35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</row>
    <row r="3" spans="1:57" ht="14.25" x14ac:dyDescent="0.2">
      <c r="A3" s="1"/>
      <c r="B3" s="11" t="s">
        <v>0</v>
      </c>
      <c r="C3" s="11" t="s">
        <v>5</v>
      </c>
      <c r="D3" s="6" t="s">
        <v>1</v>
      </c>
      <c r="E3" s="11" t="s">
        <v>3</v>
      </c>
      <c r="F3" s="11" t="s">
        <v>6</v>
      </c>
      <c r="G3" s="8" t="s">
        <v>7</v>
      </c>
      <c r="H3" s="11" t="s">
        <v>8</v>
      </c>
      <c r="I3" s="11" t="s">
        <v>2</v>
      </c>
      <c r="J3" s="11" t="s">
        <v>10</v>
      </c>
      <c r="K3" s="35"/>
      <c r="L3" s="11" t="s">
        <v>7</v>
      </c>
      <c r="M3" s="11" t="s">
        <v>8</v>
      </c>
      <c r="N3" s="11" t="s">
        <v>19</v>
      </c>
      <c r="O3" s="11" t="s">
        <v>2</v>
      </c>
      <c r="P3" s="16"/>
      <c r="Q3" s="11" t="s">
        <v>3</v>
      </c>
      <c r="R3" s="11" t="s">
        <v>6</v>
      </c>
      <c r="S3" s="8" t="s">
        <v>7</v>
      </c>
      <c r="T3" s="11" t="s">
        <v>8</v>
      </c>
      <c r="U3" s="11" t="s">
        <v>2</v>
      </c>
      <c r="V3" s="11" t="s">
        <v>10</v>
      </c>
      <c r="W3" s="35"/>
      <c r="X3" s="11" t="s">
        <v>0</v>
      </c>
      <c r="Y3" s="11" t="s">
        <v>5</v>
      </c>
      <c r="Z3" s="6" t="s">
        <v>1</v>
      </c>
      <c r="AA3" s="11" t="s">
        <v>3</v>
      </c>
      <c r="AB3" s="11" t="s">
        <v>6</v>
      </c>
      <c r="AC3" s="8" t="s">
        <v>7</v>
      </c>
      <c r="AD3" s="11" t="s">
        <v>8</v>
      </c>
      <c r="AE3" s="11" t="s">
        <v>2</v>
      </c>
      <c r="AF3" s="11" t="s">
        <v>10</v>
      </c>
      <c r="AG3" s="35"/>
      <c r="AH3" s="11" t="s">
        <v>7</v>
      </c>
      <c r="AI3" s="11" t="s">
        <v>8</v>
      </c>
      <c r="AJ3" s="11" t="s">
        <v>19</v>
      </c>
      <c r="AK3" s="11" t="s">
        <v>2</v>
      </c>
      <c r="AL3" s="16"/>
      <c r="AM3" s="11" t="s">
        <v>3</v>
      </c>
      <c r="AN3" s="11" t="s">
        <v>6</v>
      </c>
      <c r="AO3" s="8" t="s">
        <v>7</v>
      </c>
      <c r="AP3" s="11" t="s">
        <v>8</v>
      </c>
      <c r="AQ3" s="11" t="s">
        <v>2</v>
      </c>
      <c r="AR3" s="11" t="s">
        <v>10</v>
      </c>
      <c r="AS3" s="35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</row>
    <row r="4" spans="1:57" x14ac:dyDescent="0.25">
      <c r="A4" s="1"/>
      <c r="B4" s="17">
        <v>2020</v>
      </c>
      <c r="C4" s="17" t="s">
        <v>26</v>
      </c>
      <c r="D4" s="18" t="s">
        <v>27</v>
      </c>
      <c r="E4" s="17">
        <v>2</v>
      </c>
      <c r="F4" s="17">
        <v>0</v>
      </c>
      <c r="G4" s="17">
        <v>3</v>
      </c>
      <c r="H4" s="17">
        <v>0</v>
      </c>
      <c r="I4" s="17">
        <v>4</v>
      </c>
      <c r="J4" s="65">
        <v>0.5</v>
      </c>
      <c r="K4" s="16">
        <v>8</v>
      </c>
      <c r="L4" s="38"/>
      <c r="M4" s="38"/>
      <c r="N4" s="38"/>
      <c r="O4" s="11"/>
      <c r="P4" s="16"/>
      <c r="Q4" s="17" t="s">
        <v>28</v>
      </c>
      <c r="R4" s="17" t="s">
        <v>28</v>
      </c>
      <c r="S4" s="36" t="s">
        <v>28</v>
      </c>
      <c r="T4" s="17" t="s">
        <v>28</v>
      </c>
      <c r="U4" s="17" t="s">
        <v>28</v>
      </c>
      <c r="V4" s="39" t="s">
        <v>28</v>
      </c>
      <c r="W4" s="16" t="s">
        <v>28</v>
      </c>
      <c r="X4" s="17">
        <v>2020</v>
      </c>
      <c r="Y4" s="19" t="s">
        <v>26</v>
      </c>
      <c r="Z4" s="18" t="s">
        <v>32</v>
      </c>
      <c r="AA4" s="17">
        <v>7</v>
      </c>
      <c r="AB4" s="17">
        <v>0</v>
      </c>
      <c r="AC4" s="17">
        <v>4</v>
      </c>
      <c r="AD4" s="36">
        <v>7</v>
      </c>
      <c r="AE4" s="17">
        <v>35</v>
      </c>
      <c r="AF4" s="37">
        <v>0.745</v>
      </c>
      <c r="AG4" s="21">
        <v>47</v>
      </c>
      <c r="AH4" s="11"/>
      <c r="AI4" s="11"/>
      <c r="AJ4" s="11"/>
      <c r="AK4" s="11"/>
      <c r="AL4" s="16"/>
      <c r="AM4" s="17"/>
      <c r="AN4" s="17"/>
      <c r="AO4" s="17"/>
      <c r="AP4" s="17"/>
      <c r="AQ4" s="17"/>
      <c r="AR4" s="61"/>
      <c r="AS4" s="64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</row>
    <row r="5" spans="1:57" x14ac:dyDescent="0.25">
      <c r="A5" s="1"/>
      <c r="B5" s="17">
        <v>2021</v>
      </c>
      <c r="C5" s="17" t="s">
        <v>29</v>
      </c>
      <c r="D5" s="18" t="s">
        <v>27</v>
      </c>
      <c r="E5" s="17">
        <v>14</v>
      </c>
      <c r="F5" s="17">
        <v>2</v>
      </c>
      <c r="G5" s="17">
        <v>17</v>
      </c>
      <c r="H5" s="17">
        <v>10</v>
      </c>
      <c r="I5" s="17">
        <v>68</v>
      </c>
      <c r="J5" s="65">
        <v>0.67330000000000001</v>
      </c>
      <c r="K5" s="66">
        <v>100.9950987672657</v>
      </c>
      <c r="L5" s="38"/>
      <c r="M5" s="38"/>
      <c r="N5" s="38" t="s">
        <v>30</v>
      </c>
      <c r="O5" s="38" t="s">
        <v>31</v>
      </c>
      <c r="P5" s="16"/>
      <c r="Q5" s="17">
        <v>5</v>
      </c>
      <c r="R5" s="17">
        <v>0</v>
      </c>
      <c r="S5" s="36">
        <v>7</v>
      </c>
      <c r="T5" s="17">
        <v>2</v>
      </c>
      <c r="U5" s="17">
        <v>14</v>
      </c>
      <c r="V5" s="39">
        <v>0.56000000000000005</v>
      </c>
      <c r="W5" s="16">
        <v>25</v>
      </c>
      <c r="X5" s="17"/>
      <c r="Y5" s="19"/>
      <c r="Z5" s="18"/>
      <c r="AA5" s="17"/>
      <c r="AB5" s="17"/>
      <c r="AC5" s="17"/>
      <c r="AD5" s="36"/>
      <c r="AE5" s="17"/>
      <c r="AF5" s="37"/>
      <c r="AG5" s="21"/>
      <c r="AH5" s="11"/>
      <c r="AI5" s="11"/>
      <c r="AJ5" s="11"/>
      <c r="AK5" s="11"/>
      <c r="AL5" s="16"/>
      <c r="AM5" s="17"/>
      <c r="AN5" s="17"/>
      <c r="AO5" s="17"/>
      <c r="AP5" s="17"/>
      <c r="AQ5" s="17"/>
      <c r="AR5" s="61"/>
      <c r="AS5" s="64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</row>
    <row r="6" spans="1:57" x14ac:dyDescent="0.25">
      <c r="A6" s="1"/>
      <c r="B6" s="17"/>
      <c r="C6" s="19"/>
      <c r="D6" s="18"/>
      <c r="E6" s="17"/>
      <c r="F6" s="17"/>
      <c r="G6" s="17"/>
      <c r="H6" s="36"/>
      <c r="I6" s="17"/>
      <c r="J6" s="37"/>
      <c r="K6" s="21"/>
      <c r="L6" s="38"/>
      <c r="M6" s="11"/>
      <c r="N6" s="11"/>
      <c r="O6" s="11"/>
      <c r="P6" s="16"/>
      <c r="Q6" s="17"/>
      <c r="R6" s="17"/>
      <c r="S6" s="36"/>
      <c r="T6" s="17"/>
      <c r="U6" s="17"/>
      <c r="V6" s="39"/>
      <c r="W6" s="21"/>
      <c r="X6" s="17"/>
      <c r="Y6" s="19"/>
      <c r="Z6" s="18"/>
      <c r="AA6" s="17"/>
      <c r="AB6" s="17"/>
      <c r="AC6" s="17"/>
      <c r="AD6" s="36"/>
      <c r="AE6" s="17"/>
      <c r="AF6" s="37"/>
      <c r="AG6" s="21"/>
      <c r="AH6" s="11"/>
      <c r="AI6" s="11"/>
      <c r="AJ6" s="11"/>
      <c r="AK6" s="11"/>
      <c r="AL6" s="16"/>
      <c r="AM6" s="17"/>
      <c r="AN6" s="17"/>
      <c r="AO6" s="17"/>
      <c r="AP6" s="17"/>
      <c r="AQ6" s="17"/>
      <c r="AR6" s="61"/>
      <c r="AS6" s="64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</row>
    <row r="7" spans="1:57" ht="14.25" x14ac:dyDescent="0.2">
      <c r="A7" s="1"/>
      <c r="B7" s="40" t="s">
        <v>20</v>
      </c>
      <c r="C7" s="41"/>
      <c r="D7" s="42"/>
      <c r="E7" s="43">
        <f>SUM(E4:E6)</f>
        <v>16</v>
      </c>
      <c r="F7" s="43">
        <f>SUM(F4:F6)</f>
        <v>2</v>
      </c>
      <c r="G7" s="43">
        <f>SUM(G4:G6)</f>
        <v>20</v>
      </c>
      <c r="H7" s="43">
        <f>SUM(H4:H6)</f>
        <v>10</v>
      </c>
      <c r="I7" s="43">
        <f>SUM(I4:I6)</f>
        <v>72</v>
      </c>
      <c r="J7" s="44">
        <f>PRODUCT(I7/K7)</f>
        <v>0.66058016199186775</v>
      </c>
      <c r="K7" s="24">
        <f>SUM(K4:K6)</f>
        <v>108.9950987672657</v>
      </c>
      <c r="L7" s="15"/>
      <c r="M7" s="13"/>
      <c r="N7" s="45"/>
      <c r="O7" s="46"/>
      <c r="P7" s="16"/>
      <c r="Q7" s="43">
        <f>SUM(Q4:Q6)</f>
        <v>5</v>
      </c>
      <c r="R7" s="43">
        <f>SUM(R4:R6)</f>
        <v>0</v>
      </c>
      <c r="S7" s="43">
        <f>SUM(S4:S6)</f>
        <v>7</v>
      </c>
      <c r="T7" s="43">
        <f>SUM(T4:T6)</f>
        <v>2</v>
      </c>
      <c r="U7" s="43">
        <f>SUM(U4:U6)</f>
        <v>14</v>
      </c>
      <c r="V7" s="44">
        <f>PRODUCT(U7/W7)</f>
        <v>0.56000000000000005</v>
      </c>
      <c r="W7" s="24">
        <f>SUM(W4:W6)</f>
        <v>25</v>
      </c>
      <c r="X7" s="9" t="s">
        <v>20</v>
      </c>
      <c r="Y7" s="10"/>
      <c r="Z7" s="8"/>
      <c r="AA7" s="43">
        <f>SUM(AA4:AA6)</f>
        <v>7</v>
      </c>
      <c r="AB7" s="43">
        <f>SUM(AB4:AB6)</f>
        <v>0</v>
      </c>
      <c r="AC7" s="43">
        <f>SUM(AC4:AC6)</f>
        <v>4</v>
      </c>
      <c r="AD7" s="43">
        <f>SUM(AD4:AD6)</f>
        <v>7</v>
      </c>
      <c r="AE7" s="43">
        <f>SUM(AE4:AE6)</f>
        <v>35</v>
      </c>
      <c r="AF7" s="44">
        <f>PRODUCT(AE7/AG7)</f>
        <v>0.74468085106382975</v>
      </c>
      <c r="AG7" s="24">
        <f>SUM(AG4:AG6)</f>
        <v>47</v>
      </c>
      <c r="AH7" s="15"/>
      <c r="AI7" s="13"/>
      <c r="AJ7" s="45"/>
      <c r="AK7" s="46"/>
      <c r="AL7" s="16"/>
      <c r="AM7" s="43">
        <f>SUM(AM4:AM6)</f>
        <v>0</v>
      </c>
      <c r="AN7" s="43">
        <f>SUM(AN4:AN6)</f>
        <v>0</v>
      </c>
      <c r="AO7" s="43">
        <f>SUM(AO4:AO6)</f>
        <v>0</v>
      </c>
      <c r="AP7" s="43">
        <f>SUM(AP4:AP6)</f>
        <v>0</v>
      </c>
      <c r="AQ7" s="43">
        <f>SUM(AQ4:AQ6)</f>
        <v>0</v>
      </c>
      <c r="AR7" s="44">
        <v>0</v>
      </c>
      <c r="AS7" s="35">
        <f>SUM(AS4:AS6)</f>
        <v>0</v>
      </c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</row>
    <row r="8" spans="1:57" x14ac:dyDescent="0.25">
      <c r="A8" s="1"/>
      <c r="B8" s="1"/>
      <c r="C8" s="1"/>
      <c r="D8" s="1"/>
      <c r="E8" s="1"/>
      <c r="F8" s="1"/>
      <c r="G8" s="1"/>
      <c r="H8" s="1"/>
      <c r="I8" s="1"/>
      <c r="J8" s="20"/>
      <c r="K8" s="21"/>
      <c r="L8" s="16"/>
      <c r="M8" s="16"/>
      <c r="N8" s="16"/>
      <c r="O8" s="16"/>
      <c r="P8" s="1"/>
      <c r="Q8" s="1"/>
      <c r="R8" s="1"/>
      <c r="S8" s="1"/>
      <c r="T8" s="1"/>
      <c r="U8" s="16"/>
      <c r="V8" s="16"/>
      <c r="W8" s="21"/>
      <c r="X8" s="1"/>
      <c r="Y8" s="1"/>
      <c r="Z8" s="1"/>
      <c r="AA8" s="1"/>
      <c r="AB8" s="1"/>
      <c r="AC8" s="1"/>
      <c r="AD8" s="1"/>
      <c r="AE8" s="1"/>
      <c r="AF8" s="20"/>
      <c r="AG8" s="21"/>
      <c r="AH8" s="16"/>
      <c r="AI8" s="16"/>
      <c r="AJ8" s="16"/>
      <c r="AK8" s="16"/>
      <c r="AL8" s="1"/>
      <c r="AM8" s="1"/>
      <c r="AN8" s="1"/>
      <c r="AO8" s="1"/>
      <c r="AP8" s="1"/>
      <c r="AQ8" s="16"/>
      <c r="AR8" s="16"/>
      <c r="AS8" s="2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</row>
    <row r="9" spans="1:57" x14ac:dyDescent="0.25">
      <c r="A9" s="1"/>
      <c r="B9" s="25" t="s">
        <v>21</v>
      </c>
      <c r="C9" s="26"/>
      <c r="D9" s="47"/>
      <c r="E9" s="8" t="s">
        <v>3</v>
      </c>
      <c r="F9" s="11" t="s">
        <v>6</v>
      </c>
      <c r="G9" s="8" t="s">
        <v>7</v>
      </c>
      <c r="H9" s="11" t="s">
        <v>8</v>
      </c>
      <c r="I9" s="11" t="s">
        <v>2</v>
      </c>
      <c r="J9" s="11" t="s">
        <v>10</v>
      </c>
      <c r="K9" s="16"/>
      <c r="L9" s="11" t="s">
        <v>11</v>
      </c>
      <c r="M9" s="11" t="s">
        <v>12</v>
      </c>
      <c r="N9" s="11" t="s">
        <v>22</v>
      </c>
      <c r="O9" s="11" t="s">
        <v>23</v>
      </c>
      <c r="Q9" s="1"/>
      <c r="R9" s="1" t="s">
        <v>13</v>
      </c>
      <c r="S9" s="1"/>
      <c r="T9" s="48" t="s">
        <v>34</v>
      </c>
      <c r="U9" s="16"/>
      <c r="V9" s="21"/>
      <c r="W9" s="21"/>
      <c r="X9" s="21"/>
      <c r="Y9" s="21"/>
      <c r="Z9" s="21"/>
      <c r="AA9" s="21"/>
      <c r="AB9" s="21"/>
      <c r="AC9" s="1"/>
      <c r="AD9" s="1"/>
      <c r="AE9" s="1"/>
      <c r="AF9" s="1"/>
      <c r="AG9" s="1"/>
      <c r="AH9" s="1"/>
      <c r="AI9" s="1"/>
      <c r="AJ9" s="1"/>
      <c r="AK9" s="1"/>
      <c r="AM9" s="21"/>
      <c r="AN9" s="21"/>
      <c r="AO9" s="21"/>
      <c r="AP9" s="21"/>
      <c r="AQ9" s="21"/>
      <c r="AR9" s="21"/>
      <c r="AS9" s="2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</row>
    <row r="10" spans="1:57" x14ac:dyDescent="0.25">
      <c r="A10" s="1"/>
      <c r="B10" s="22" t="s">
        <v>4</v>
      </c>
      <c r="C10" s="5"/>
      <c r="D10" s="23"/>
      <c r="E10" s="49">
        <v>24</v>
      </c>
      <c r="F10" s="49">
        <v>1</v>
      </c>
      <c r="G10" s="49">
        <v>21</v>
      </c>
      <c r="H10" s="49">
        <v>10</v>
      </c>
      <c r="I10" s="49">
        <v>60</v>
      </c>
      <c r="J10" s="50">
        <v>0.51300000000000001</v>
      </c>
      <c r="K10" s="1">
        <f>PRODUCT(I10/J10)</f>
        <v>116.95906432748538</v>
      </c>
      <c r="L10" s="51">
        <f>PRODUCT((F10+G10)/E10)</f>
        <v>0.91666666666666663</v>
      </c>
      <c r="M10" s="51">
        <f>PRODUCT(H10/E10)</f>
        <v>0.41666666666666669</v>
      </c>
      <c r="N10" s="51">
        <f>PRODUCT((F10+G10+H10)/E10)</f>
        <v>1.3333333333333333</v>
      </c>
      <c r="O10" s="51">
        <f>PRODUCT(I10/E10)</f>
        <v>2.5</v>
      </c>
      <c r="Q10" s="1"/>
      <c r="R10" s="1"/>
      <c r="S10" s="1"/>
      <c r="T10" s="48" t="s">
        <v>24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</row>
    <row r="11" spans="1:57" x14ac:dyDescent="0.25">
      <c r="A11" s="1"/>
      <c r="B11" s="52" t="s">
        <v>14</v>
      </c>
      <c r="C11" s="53"/>
      <c r="D11" s="54"/>
      <c r="E11" s="49">
        <f>PRODUCT(E7+Q7)</f>
        <v>21</v>
      </c>
      <c r="F11" s="49">
        <f>PRODUCT(F7+R7)</f>
        <v>2</v>
      </c>
      <c r="G11" s="49">
        <f>PRODUCT(G7+S7)</f>
        <v>27</v>
      </c>
      <c r="H11" s="49">
        <f>PRODUCT(H7+T7)</f>
        <v>12</v>
      </c>
      <c r="I11" s="49">
        <f>PRODUCT(I7+U7)</f>
        <v>86</v>
      </c>
      <c r="J11" s="50">
        <f>PRODUCT(I11/K11)</f>
        <v>0.64181452001742434</v>
      </c>
      <c r="K11" s="1">
        <f>PRODUCT(K7+W7)</f>
        <v>133.99509876726569</v>
      </c>
      <c r="L11" s="51">
        <f>PRODUCT((F11+G11)/E11)</f>
        <v>1.3809523809523809</v>
      </c>
      <c r="M11" s="51">
        <f>PRODUCT(H11/E11)</f>
        <v>0.5714285714285714</v>
      </c>
      <c r="N11" s="51">
        <f>PRODUCT((F11+G11+H11)/E11)</f>
        <v>1.9523809523809523</v>
      </c>
      <c r="O11" s="51">
        <f>PRODUCT(I11/E11)</f>
        <v>4.0952380952380949</v>
      </c>
      <c r="Q11" s="1"/>
      <c r="R11" s="1"/>
      <c r="S11" s="1"/>
      <c r="T11" s="1" t="s">
        <v>64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</row>
    <row r="12" spans="1:57" x14ac:dyDescent="0.25">
      <c r="A12" s="1"/>
      <c r="B12" s="55" t="s">
        <v>17</v>
      </c>
      <c r="C12" s="56"/>
      <c r="D12" s="57"/>
      <c r="E12" s="49">
        <f>PRODUCT(AA7+AM7)</f>
        <v>7</v>
      </c>
      <c r="F12" s="49">
        <f>PRODUCT(AB7+AN7)</f>
        <v>0</v>
      </c>
      <c r="G12" s="49">
        <f>PRODUCT(AC7+AO7)</f>
        <v>4</v>
      </c>
      <c r="H12" s="49">
        <f>PRODUCT(AD7+AP7)</f>
        <v>7</v>
      </c>
      <c r="I12" s="49">
        <f>PRODUCT(AE7+AQ7)</f>
        <v>35</v>
      </c>
      <c r="J12" s="50">
        <f>PRODUCT(I12/K12)</f>
        <v>0.74468085106382975</v>
      </c>
      <c r="K12" s="16">
        <f>PRODUCT(AG7+AS7)</f>
        <v>47</v>
      </c>
      <c r="L12" s="51">
        <f>PRODUCT((F12+G12)/E12)</f>
        <v>0.5714285714285714</v>
      </c>
      <c r="M12" s="51">
        <f>PRODUCT(H12/E12)</f>
        <v>1</v>
      </c>
      <c r="N12" s="51">
        <f>PRODUCT((F12+G12+H12)/E12)</f>
        <v>1.5714285714285714</v>
      </c>
      <c r="O12" s="51">
        <f>PRODUCT(I12/E12)</f>
        <v>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6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</row>
    <row r="13" spans="1:57" x14ac:dyDescent="0.25">
      <c r="A13" s="1"/>
      <c r="B13" s="58" t="s">
        <v>20</v>
      </c>
      <c r="C13" s="59"/>
      <c r="D13" s="60"/>
      <c r="E13" s="49">
        <f>SUM(E10:E12)</f>
        <v>52</v>
      </c>
      <c r="F13" s="49">
        <f t="shared" ref="F13:I13" si="0">SUM(F10:F12)</f>
        <v>3</v>
      </c>
      <c r="G13" s="49">
        <f t="shared" si="0"/>
        <v>52</v>
      </c>
      <c r="H13" s="49">
        <f t="shared" si="0"/>
        <v>29</v>
      </c>
      <c r="I13" s="49">
        <f t="shared" si="0"/>
        <v>181</v>
      </c>
      <c r="J13" s="50">
        <f>PRODUCT(I13/K13)</f>
        <v>0.60747598932672409</v>
      </c>
      <c r="K13" s="1">
        <f>SUM(K10:K12)</f>
        <v>297.95416309475104</v>
      </c>
      <c r="L13" s="51">
        <f>PRODUCT((F13+G13)/E13)</f>
        <v>1.0576923076923077</v>
      </c>
      <c r="M13" s="51">
        <f>PRODUCT(H13/E13)</f>
        <v>0.55769230769230771</v>
      </c>
      <c r="N13" s="51">
        <f>PRODUCT((F13+G13+H13)/E13)</f>
        <v>1.6153846153846154</v>
      </c>
      <c r="O13" s="51">
        <f>PRODUCT(I13/E13)</f>
        <v>3.4807692307692308</v>
      </c>
      <c r="Q13" s="16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</row>
    <row r="14" spans="1:57" ht="14.25" x14ac:dyDescent="0.2">
      <c r="A14" s="1"/>
      <c r="B14" s="1"/>
      <c r="C14" s="1"/>
      <c r="D14" s="1"/>
      <c r="E14" s="16"/>
      <c r="F14" s="16"/>
      <c r="G14" s="16"/>
      <c r="H14" s="16"/>
      <c r="I14" s="16"/>
      <c r="J14" s="1"/>
      <c r="K14" s="1"/>
      <c r="L14" s="16"/>
      <c r="M14" s="16"/>
      <c r="N14" s="16"/>
      <c r="O14" s="16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</row>
    <row r="15" spans="1:57" ht="14.25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</row>
    <row r="16" spans="1:57" ht="14.25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</row>
    <row r="17" spans="1:57" ht="14.25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</row>
    <row r="18" spans="1:57" ht="14.25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</row>
    <row r="19" spans="1:57" ht="14.2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</row>
    <row r="20" spans="1:57" ht="14.2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</row>
    <row r="21" spans="1:57" ht="14.2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</row>
    <row r="22" spans="1:57" ht="14.25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</row>
    <row r="23" spans="1:57" ht="14.25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</row>
    <row r="24" spans="1:57" ht="14.25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</row>
    <row r="25" spans="1:57" ht="14.25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</row>
    <row r="26" spans="1:57" ht="14.25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</row>
    <row r="27" spans="1:57" ht="14.25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</row>
    <row r="28" spans="1:57" ht="14.25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</row>
    <row r="29" spans="1:57" ht="14.25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</row>
    <row r="30" spans="1:57" ht="14.25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</row>
    <row r="31" spans="1:57" ht="14.25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</row>
    <row r="32" spans="1:57" ht="14.25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</row>
    <row r="33" spans="1:57" ht="14.25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</row>
    <row r="34" spans="1:57" ht="14.25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</row>
    <row r="35" spans="1:57" ht="14.25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</row>
    <row r="36" spans="1:57" ht="14.25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</row>
    <row r="37" spans="1:57" ht="14.25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</row>
    <row r="38" spans="1:57" ht="14.25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</row>
    <row r="39" spans="1:57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</row>
    <row r="40" spans="1:57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</row>
    <row r="41" spans="1:57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</row>
    <row r="42" spans="1:57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</row>
    <row r="43" spans="1:57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</row>
    <row r="44" spans="1:57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</row>
    <row r="45" spans="1:57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</row>
    <row r="46" spans="1:57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</row>
    <row r="47" spans="1:57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</row>
    <row r="48" spans="1:57" ht="14.2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</row>
    <row r="49" spans="1:57" ht="14.25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</row>
    <row r="50" spans="1:57" s="64" customFormat="1" ht="14.25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</row>
    <row r="51" spans="1:57" s="64" customFormat="1" ht="14.25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</row>
    <row r="52" spans="1:57" s="64" customFormat="1" ht="14.25" x14ac:dyDescent="0.2">
      <c r="A52" s="1"/>
      <c r="B52" s="1"/>
      <c r="C52" s="1"/>
      <c r="D52" s="1"/>
      <c r="J52" s="1"/>
      <c r="K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</row>
    <row r="53" spans="1:57" s="64" customFormat="1" ht="14.25" x14ac:dyDescent="0.2">
      <c r="A53" s="1"/>
      <c r="B53" s="1"/>
      <c r="C53" s="1"/>
      <c r="D53" s="1"/>
      <c r="J53" s="1"/>
      <c r="K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</row>
    <row r="54" spans="1:57" s="64" customFormat="1" ht="14.25" x14ac:dyDescent="0.2">
      <c r="A54" s="1"/>
      <c r="B54" s="1"/>
      <c r="C54" s="1"/>
      <c r="D54" s="1"/>
      <c r="J54" s="1"/>
      <c r="K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</row>
    <row r="55" spans="1:57" s="64" customFormat="1" ht="14.25" x14ac:dyDescent="0.2">
      <c r="A55" s="1"/>
      <c r="B55" s="1"/>
      <c r="C55" s="1"/>
      <c r="D55" s="1"/>
      <c r="J55" s="1"/>
      <c r="K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</row>
    <row r="56" spans="1:57" s="64" customFormat="1" ht="14.25" x14ac:dyDescent="0.2">
      <c r="A56" s="1"/>
      <c r="B56" s="1"/>
      <c r="C56" s="1"/>
      <c r="D56" s="1"/>
      <c r="J56" s="1"/>
      <c r="K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1:57" s="64" customFormat="1" ht="14.25" x14ac:dyDescent="0.2">
      <c r="A57" s="1"/>
      <c r="B57" s="1"/>
      <c r="C57" s="1"/>
      <c r="D57" s="1"/>
      <c r="J57" s="1"/>
      <c r="K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1:57" s="64" customFormat="1" ht="14.25" x14ac:dyDescent="0.2">
      <c r="A58" s="1"/>
      <c r="B58" s="1"/>
      <c r="C58" s="1"/>
      <c r="D58" s="1"/>
      <c r="J58" s="1"/>
      <c r="K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</row>
    <row r="59" spans="1:57" s="64" customFormat="1" ht="14.25" x14ac:dyDescent="0.2">
      <c r="A59" s="1"/>
      <c r="B59" s="1"/>
      <c r="C59" s="1"/>
      <c r="D59" s="1"/>
      <c r="J59" s="1"/>
      <c r="K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</row>
    <row r="60" spans="1:57" s="64" customFormat="1" ht="14.25" x14ac:dyDescent="0.2">
      <c r="A60" s="1"/>
      <c r="B60" s="1"/>
      <c r="C60" s="1"/>
      <c r="D60" s="1"/>
      <c r="J60" s="1"/>
      <c r="K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1:57" s="64" customFormat="1" ht="14.25" x14ac:dyDescent="0.2">
      <c r="A61" s="1"/>
      <c r="B61" s="1"/>
      <c r="C61" s="1"/>
      <c r="D61" s="1"/>
      <c r="J61" s="1"/>
      <c r="K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</row>
    <row r="62" spans="1:57" s="64" customFormat="1" ht="14.25" x14ac:dyDescent="0.2">
      <c r="A62" s="1"/>
      <c r="B62" s="1"/>
      <c r="C62" s="1"/>
      <c r="D62" s="1"/>
      <c r="J62" s="1"/>
      <c r="K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</row>
    <row r="63" spans="1:57" s="64" customFormat="1" ht="14.25" x14ac:dyDescent="0.2">
      <c r="A63" s="1"/>
      <c r="B63" s="1"/>
      <c r="C63" s="1"/>
      <c r="D63" s="1"/>
      <c r="J63" s="1"/>
      <c r="K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</row>
    <row r="64" spans="1:57" s="64" customFormat="1" ht="14.25" x14ac:dyDescent="0.2">
      <c r="A64" s="1"/>
      <c r="B64" s="1"/>
      <c r="C64" s="1"/>
      <c r="D64" s="1"/>
      <c r="J64" s="1"/>
      <c r="K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</row>
    <row r="65" spans="1:57" s="64" customFormat="1" ht="14.25" x14ac:dyDescent="0.2">
      <c r="A65" s="1"/>
      <c r="B65" s="1"/>
      <c r="C65" s="1"/>
      <c r="D65" s="1"/>
      <c r="J65" s="1"/>
      <c r="K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</row>
    <row r="66" spans="1:57" s="64" customFormat="1" ht="14.25" x14ac:dyDescent="0.2">
      <c r="A66" s="1"/>
      <c r="B66" s="1"/>
      <c r="C66" s="1"/>
      <c r="D66" s="1"/>
      <c r="J66" s="1"/>
      <c r="K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</row>
    <row r="67" spans="1:57" s="64" customFormat="1" ht="14.25" x14ac:dyDescent="0.2">
      <c r="A67" s="1"/>
      <c r="B67" s="1"/>
      <c r="C67" s="1"/>
      <c r="D67" s="1"/>
      <c r="J67" s="1"/>
      <c r="K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</row>
    <row r="68" spans="1:57" s="64" customFormat="1" ht="14.25" x14ac:dyDescent="0.2">
      <c r="A68" s="1"/>
      <c r="B68" s="1"/>
      <c r="C68" s="1"/>
      <c r="D68" s="1"/>
      <c r="J68" s="1"/>
      <c r="K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</row>
    <row r="69" spans="1:57" s="64" customFormat="1" ht="14.25" x14ac:dyDescent="0.2">
      <c r="A69" s="1"/>
      <c r="B69" s="1"/>
      <c r="C69" s="1"/>
      <c r="D69" s="1"/>
      <c r="J69" s="1"/>
      <c r="K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</row>
    <row r="70" spans="1:57" s="64" customFormat="1" ht="14.25" x14ac:dyDescent="0.2">
      <c r="A70" s="1"/>
      <c r="B70" s="1"/>
      <c r="C70" s="1"/>
      <c r="D70" s="1"/>
      <c r="J70" s="1"/>
      <c r="K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</row>
    <row r="71" spans="1:57" s="64" customFormat="1" ht="14.25" x14ac:dyDescent="0.2">
      <c r="A71" s="1"/>
      <c r="B71" s="1"/>
      <c r="C71" s="1"/>
      <c r="D71" s="1"/>
      <c r="J71" s="1"/>
      <c r="K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</row>
    <row r="72" spans="1:57" s="64" customFormat="1" ht="14.25" x14ac:dyDescent="0.2">
      <c r="A72" s="1"/>
      <c r="B72" s="1"/>
      <c r="C72" s="1"/>
      <c r="D72" s="1"/>
      <c r="J72" s="1"/>
      <c r="K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</row>
    <row r="73" spans="1:57" s="64" customFormat="1" ht="14.25" x14ac:dyDescent="0.2">
      <c r="A73" s="1"/>
      <c r="B73" s="1"/>
      <c r="C73" s="1"/>
      <c r="D73" s="1"/>
      <c r="J73" s="1"/>
      <c r="K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</row>
    <row r="74" spans="1:57" s="64" customFormat="1" ht="14.25" x14ac:dyDescent="0.2">
      <c r="A74" s="1"/>
      <c r="B74" s="1"/>
      <c r="C74" s="1"/>
      <c r="D74" s="1"/>
      <c r="J74" s="1"/>
      <c r="K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</row>
    <row r="75" spans="1:57" s="64" customFormat="1" ht="14.25" x14ac:dyDescent="0.2">
      <c r="A75" s="1"/>
      <c r="B75" s="1"/>
      <c r="C75" s="1"/>
      <c r="D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</row>
    <row r="76" spans="1:57" s="64" customFormat="1" ht="14.25" x14ac:dyDescent="0.2">
      <c r="A76" s="1"/>
      <c r="B76" s="1"/>
      <c r="C76" s="1"/>
      <c r="D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</row>
    <row r="77" spans="1:57" s="64" customFormat="1" ht="14.25" x14ac:dyDescent="0.2">
      <c r="A77" s="1"/>
      <c r="B77" s="1"/>
      <c r="C77" s="1"/>
      <c r="D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</row>
    <row r="78" spans="1:57" s="64" customFormat="1" ht="14.25" x14ac:dyDescent="0.2">
      <c r="A78" s="1"/>
      <c r="B78" s="1"/>
      <c r="C78" s="1"/>
      <c r="D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</row>
    <row r="79" spans="1:57" s="64" customFormat="1" ht="14.25" x14ac:dyDescent="0.2">
      <c r="A79" s="1"/>
      <c r="B79" s="1"/>
      <c r="C79" s="1"/>
      <c r="D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</row>
    <row r="80" spans="1:57" s="64" customFormat="1" ht="14.25" x14ac:dyDescent="0.2">
      <c r="A80" s="1"/>
      <c r="B80" s="1"/>
      <c r="C80" s="1"/>
      <c r="D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</row>
    <row r="81" spans="1:57" s="64" customFormat="1" ht="14.25" x14ac:dyDescent="0.2">
      <c r="A81" s="1"/>
      <c r="B81" s="1"/>
      <c r="C81" s="1"/>
      <c r="D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</row>
    <row r="82" spans="1:57" s="64" customFormat="1" ht="14.25" x14ac:dyDescent="0.2">
      <c r="A82" s="1"/>
      <c r="B82" s="1"/>
      <c r="C82" s="1"/>
      <c r="D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</row>
    <row r="83" spans="1:57" s="64" customFormat="1" ht="14.25" x14ac:dyDescent="0.2">
      <c r="A83" s="1"/>
      <c r="B83" s="1"/>
      <c r="C83" s="1"/>
      <c r="D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</row>
    <row r="84" spans="1:57" s="64" customFormat="1" ht="14.25" x14ac:dyDescent="0.2">
      <c r="A84" s="1"/>
      <c r="B84" s="1"/>
      <c r="C84" s="1"/>
      <c r="D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</row>
    <row r="85" spans="1:57" s="64" customFormat="1" ht="14.25" x14ac:dyDescent="0.2">
      <c r="A85" s="1"/>
      <c r="B85" s="1"/>
      <c r="C85" s="1"/>
      <c r="D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</row>
    <row r="86" spans="1:57" s="64" customFormat="1" ht="14.25" x14ac:dyDescent="0.2">
      <c r="A86" s="1"/>
      <c r="B86" s="1"/>
      <c r="C86" s="1"/>
      <c r="D86" s="1"/>
      <c r="Q86" s="16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6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</row>
    <row r="87" spans="1:57" s="64" customFormat="1" ht="14.25" x14ac:dyDescent="0.2">
      <c r="A87" s="1"/>
      <c r="B87" s="1"/>
      <c r="C87" s="1"/>
      <c r="D87" s="1"/>
      <c r="Q87" s="16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6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</row>
    <row r="88" spans="1:57" s="64" customFormat="1" ht="14.25" x14ac:dyDescent="0.2">
      <c r="A88" s="1"/>
      <c r="B88" s="1"/>
      <c r="C88" s="1"/>
      <c r="D88" s="1"/>
      <c r="Q88" s="16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6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</row>
    <row r="89" spans="1:57" s="64" customFormat="1" ht="14.25" x14ac:dyDescent="0.2">
      <c r="A89" s="1"/>
      <c r="B89" s="1"/>
      <c r="C89" s="1"/>
      <c r="D89" s="1"/>
      <c r="Q89" s="16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6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</row>
    <row r="90" spans="1:57" s="64" customFormat="1" ht="14.25" x14ac:dyDescent="0.2">
      <c r="A90" s="1"/>
      <c r="B90" s="1"/>
      <c r="C90" s="1"/>
      <c r="D90" s="1"/>
      <c r="Q90" s="16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6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</row>
    <row r="91" spans="1:57" s="64" customFormat="1" ht="14.25" x14ac:dyDescent="0.2">
      <c r="A91" s="1"/>
      <c r="B91" s="1"/>
      <c r="C91" s="1"/>
      <c r="D91" s="1"/>
      <c r="Q91" s="16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6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</row>
    <row r="92" spans="1:57" s="64" customFormat="1" ht="14.25" x14ac:dyDescent="0.2">
      <c r="A92" s="1"/>
      <c r="B92" s="1"/>
      <c r="C92" s="1"/>
      <c r="D92" s="1"/>
      <c r="Q92" s="16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6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</row>
    <row r="93" spans="1:57" s="64" customFormat="1" ht="14.25" x14ac:dyDescent="0.2">
      <c r="A93" s="1"/>
      <c r="B93" s="1"/>
      <c r="C93" s="1"/>
      <c r="D93" s="1"/>
      <c r="Q93" s="16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6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</row>
    <row r="94" spans="1:57" s="64" customFormat="1" ht="14.25" x14ac:dyDescent="0.2">
      <c r="A94" s="1"/>
      <c r="B94" s="1"/>
      <c r="C94" s="1"/>
      <c r="D94" s="1"/>
      <c r="Q94" s="16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6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</row>
    <row r="95" spans="1:57" s="64" customFormat="1" ht="14.25" x14ac:dyDescent="0.2">
      <c r="A95" s="1"/>
      <c r="B95" s="1"/>
      <c r="C95" s="1"/>
      <c r="D95" s="1"/>
      <c r="Q95" s="16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6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</row>
    <row r="96" spans="1:57" s="64" customFormat="1" ht="14.25" x14ac:dyDescent="0.2">
      <c r="A96" s="1"/>
      <c r="B96" s="1"/>
      <c r="C96" s="1"/>
      <c r="D96" s="1"/>
      <c r="Q96" s="16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6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</row>
    <row r="97" spans="1:57" s="64" customFormat="1" ht="14.25" x14ac:dyDescent="0.2">
      <c r="A97" s="1"/>
      <c r="B97" s="1"/>
      <c r="C97" s="1"/>
      <c r="D97" s="1"/>
      <c r="Q97" s="16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6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</row>
    <row r="98" spans="1:57" s="64" customFormat="1" ht="14.25" x14ac:dyDescent="0.2">
      <c r="A98" s="1"/>
      <c r="B98" s="1"/>
      <c r="C98" s="1"/>
      <c r="D98" s="1"/>
      <c r="Q98" s="16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6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</row>
    <row r="99" spans="1:57" s="64" customFormat="1" ht="14.25" x14ac:dyDescent="0.2">
      <c r="A99" s="1"/>
      <c r="B99" s="1"/>
      <c r="C99" s="1"/>
      <c r="D99" s="1"/>
      <c r="Q99" s="16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6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</row>
    <row r="100" spans="1:57" s="64" customFormat="1" ht="14.25" x14ac:dyDescent="0.2">
      <c r="A100" s="1"/>
      <c r="B100" s="1"/>
      <c r="C100" s="1"/>
      <c r="D100" s="1"/>
      <c r="Q100" s="16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6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</row>
    <row r="101" spans="1:57" s="64" customFormat="1" ht="14.25" x14ac:dyDescent="0.2">
      <c r="A101" s="1"/>
      <c r="B101" s="1"/>
      <c r="C101" s="1"/>
      <c r="D101" s="1"/>
      <c r="Q101" s="16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6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</row>
    <row r="102" spans="1:57" s="64" customFormat="1" ht="14.25" x14ac:dyDescent="0.2">
      <c r="A102" s="1"/>
      <c r="B102" s="1"/>
      <c r="C102" s="1"/>
      <c r="D102" s="1"/>
      <c r="Q102" s="16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6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</row>
    <row r="103" spans="1:57" s="64" customFormat="1" ht="14.25" x14ac:dyDescent="0.2">
      <c r="A103" s="1"/>
      <c r="B103" s="1"/>
      <c r="C103" s="1"/>
      <c r="D103" s="1"/>
      <c r="Q103" s="16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6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</row>
    <row r="104" spans="1:57" s="64" customFormat="1" ht="14.25" x14ac:dyDescent="0.2">
      <c r="A104" s="1"/>
      <c r="B104" s="1"/>
      <c r="C104" s="1"/>
      <c r="D104" s="1"/>
      <c r="Q104" s="16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6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</row>
    <row r="105" spans="1:57" s="64" customFormat="1" ht="14.25" x14ac:dyDescent="0.2">
      <c r="A105" s="1"/>
      <c r="B105" s="1"/>
      <c r="C105" s="1"/>
      <c r="D105" s="1"/>
      <c r="Q105" s="16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6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</row>
    <row r="106" spans="1:57" s="64" customFormat="1" ht="14.25" x14ac:dyDescent="0.2">
      <c r="A106" s="1"/>
      <c r="B106" s="1"/>
      <c r="C106" s="1"/>
      <c r="D106" s="1"/>
      <c r="Q106" s="16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6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</row>
    <row r="107" spans="1:57" s="64" customFormat="1" ht="14.25" x14ac:dyDescent="0.2">
      <c r="A107" s="1"/>
      <c r="B107" s="1"/>
      <c r="C107" s="1"/>
      <c r="D107" s="1"/>
      <c r="Q107" s="16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6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</row>
    <row r="108" spans="1:57" s="64" customFormat="1" ht="14.25" x14ac:dyDescent="0.2">
      <c r="A108" s="1"/>
      <c r="B108" s="1"/>
      <c r="C108" s="1"/>
      <c r="D108" s="1"/>
      <c r="Q108" s="16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6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</row>
    <row r="109" spans="1:57" s="64" customFormat="1" ht="14.25" x14ac:dyDescent="0.2">
      <c r="A109" s="1"/>
      <c r="B109" s="1"/>
      <c r="C109" s="1"/>
      <c r="D109" s="1"/>
      <c r="Q109" s="16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6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</row>
    <row r="110" spans="1:57" s="64" customFormat="1" ht="14.25" x14ac:dyDescent="0.2">
      <c r="A110" s="1"/>
      <c r="B110" s="1"/>
      <c r="C110" s="1"/>
      <c r="D110" s="1"/>
      <c r="Q110" s="16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6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</row>
    <row r="111" spans="1:57" s="64" customFormat="1" ht="14.25" x14ac:dyDescent="0.2">
      <c r="A111" s="1"/>
      <c r="B111" s="1"/>
      <c r="C111" s="1"/>
      <c r="D111" s="1"/>
      <c r="Q111" s="16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6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</row>
    <row r="112" spans="1:57" s="64" customFormat="1" ht="14.25" x14ac:dyDescent="0.2">
      <c r="A112" s="1"/>
      <c r="B112" s="1"/>
      <c r="C112" s="1"/>
      <c r="D112" s="1"/>
      <c r="Q112" s="16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6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</row>
    <row r="113" spans="1:57" s="64" customFormat="1" ht="14.25" x14ac:dyDescent="0.2">
      <c r="A113" s="1"/>
      <c r="B113" s="1"/>
      <c r="C113" s="1"/>
      <c r="D113" s="1"/>
      <c r="Q113" s="16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6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</row>
    <row r="114" spans="1:57" s="64" customFormat="1" ht="14.25" x14ac:dyDescent="0.2">
      <c r="A114" s="1"/>
      <c r="B114" s="1"/>
      <c r="C114" s="1"/>
      <c r="D114" s="1"/>
      <c r="Q114" s="16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6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</row>
    <row r="115" spans="1:57" s="64" customFormat="1" ht="14.25" x14ac:dyDescent="0.2">
      <c r="A115" s="1"/>
      <c r="B115" s="1"/>
      <c r="C115" s="1"/>
      <c r="D115" s="1"/>
      <c r="Q115" s="16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6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</row>
    <row r="116" spans="1:57" s="64" customFormat="1" ht="14.25" x14ac:dyDescent="0.2">
      <c r="A116" s="1"/>
      <c r="B116" s="1"/>
      <c r="C116" s="1"/>
      <c r="D116" s="1"/>
      <c r="Q116" s="16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6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</row>
    <row r="117" spans="1:57" s="64" customFormat="1" ht="14.25" x14ac:dyDescent="0.2">
      <c r="A117" s="1"/>
      <c r="B117" s="1"/>
      <c r="C117" s="1"/>
      <c r="D117" s="1"/>
      <c r="Q117" s="16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6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</row>
    <row r="118" spans="1:57" s="64" customFormat="1" ht="14.25" x14ac:dyDescent="0.2">
      <c r="A118" s="1"/>
      <c r="B118" s="1"/>
      <c r="C118" s="1"/>
      <c r="D118" s="1"/>
      <c r="Q118" s="16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6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</row>
    <row r="119" spans="1:57" s="64" customFormat="1" ht="14.25" x14ac:dyDescent="0.2">
      <c r="A119" s="1"/>
      <c r="B119" s="1"/>
      <c r="C119" s="1"/>
      <c r="D119" s="1"/>
      <c r="Q119" s="16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6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</row>
    <row r="120" spans="1:57" s="64" customFormat="1" ht="14.25" x14ac:dyDescent="0.2">
      <c r="A120" s="1"/>
      <c r="B120" s="1"/>
      <c r="C120" s="1"/>
      <c r="D120" s="1"/>
      <c r="Q120" s="16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6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</row>
    <row r="121" spans="1:57" s="64" customFormat="1" ht="14.25" x14ac:dyDescent="0.2">
      <c r="A121" s="1"/>
      <c r="B121" s="1"/>
      <c r="C121" s="1"/>
      <c r="D121" s="1"/>
      <c r="Q121" s="16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6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</row>
    <row r="122" spans="1:57" s="64" customFormat="1" ht="14.25" x14ac:dyDescent="0.2">
      <c r="A122" s="1"/>
      <c r="B122" s="1"/>
      <c r="C122" s="1"/>
      <c r="D122" s="1"/>
      <c r="Q122" s="16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6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</row>
    <row r="123" spans="1:57" s="64" customFormat="1" ht="14.25" x14ac:dyDescent="0.2">
      <c r="A123" s="1"/>
      <c r="B123" s="1"/>
      <c r="C123" s="1"/>
      <c r="D123" s="1"/>
      <c r="Q123" s="16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6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</row>
    <row r="124" spans="1:57" s="64" customFormat="1" ht="14.25" x14ac:dyDescent="0.2">
      <c r="A124" s="1"/>
      <c r="B124" s="1"/>
      <c r="C124" s="1"/>
      <c r="D124" s="1"/>
      <c r="Q124" s="16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6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</row>
    <row r="125" spans="1:57" s="64" customFormat="1" ht="14.25" x14ac:dyDescent="0.2">
      <c r="A125" s="1"/>
      <c r="B125" s="1"/>
      <c r="C125" s="1"/>
      <c r="D125" s="1"/>
      <c r="Q125" s="16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6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</row>
    <row r="126" spans="1:57" s="64" customFormat="1" ht="14.25" x14ac:dyDescent="0.2">
      <c r="A126" s="1"/>
      <c r="B126" s="1"/>
      <c r="C126" s="1"/>
      <c r="D126" s="1"/>
      <c r="Q126" s="16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6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</row>
    <row r="127" spans="1:57" s="64" customFormat="1" ht="14.25" x14ac:dyDescent="0.2">
      <c r="A127" s="1"/>
      <c r="B127" s="1"/>
      <c r="C127" s="1"/>
      <c r="D127" s="1"/>
      <c r="Q127" s="16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6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</row>
    <row r="128" spans="1:57" s="64" customFormat="1" ht="14.25" x14ac:dyDescent="0.2">
      <c r="A128" s="1"/>
      <c r="B128" s="1"/>
      <c r="C128" s="1"/>
      <c r="D128" s="1"/>
      <c r="Q128" s="16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6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</row>
    <row r="129" spans="1:57" s="64" customFormat="1" ht="14.25" x14ac:dyDescent="0.2">
      <c r="A129" s="1"/>
      <c r="B129" s="1"/>
      <c r="C129" s="1"/>
      <c r="D129" s="1"/>
      <c r="Q129" s="16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6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</row>
    <row r="130" spans="1:57" s="64" customFormat="1" ht="14.25" x14ac:dyDescent="0.2">
      <c r="A130" s="1"/>
      <c r="B130" s="1"/>
      <c r="C130" s="1"/>
      <c r="D130" s="1"/>
      <c r="Q130" s="16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6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</row>
    <row r="131" spans="1:57" s="64" customFormat="1" ht="14.25" x14ac:dyDescent="0.2">
      <c r="A131" s="1"/>
      <c r="B131" s="1"/>
      <c r="C131" s="1"/>
      <c r="D131" s="1"/>
      <c r="Q131" s="16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6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</row>
    <row r="132" spans="1:57" s="64" customFormat="1" ht="14.25" x14ac:dyDescent="0.2">
      <c r="A132" s="1"/>
      <c r="B132" s="1"/>
      <c r="C132" s="1"/>
      <c r="D132" s="1"/>
      <c r="Q132" s="16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6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</row>
    <row r="133" spans="1:57" s="64" customFormat="1" ht="14.25" x14ac:dyDescent="0.2">
      <c r="A133" s="1"/>
      <c r="B133" s="1"/>
      <c r="C133" s="1"/>
      <c r="D133" s="1"/>
      <c r="Q133" s="16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6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</row>
    <row r="134" spans="1:57" s="64" customFormat="1" ht="14.25" x14ac:dyDescent="0.2">
      <c r="A134" s="1"/>
      <c r="B134" s="1"/>
      <c r="C134" s="1"/>
      <c r="D134" s="1"/>
      <c r="Q134" s="16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6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</row>
    <row r="135" spans="1:57" s="64" customFormat="1" ht="14.25" x14ac:dyDescent="0.2">
      <c r="A135" s="1"/>
      <c r="B135" s="1"/>
      <c r="C135" s="1"/>
      <c r="D135" s="1"/>
      <c r="Q135" s="16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6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</row>
    <row r="136" spans="1:57" s="64" customFormat="1" ht="14.25" x14ac:dyDescent="0.2">
      <c r="A136" s="1"/>
      <c r="B136" s="1"/>
      <c r="C136" s="1"/>
      <c r="D136" s="1"/>
      <c r="Q136" s="16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6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</row>
    <row r="137" spans="1:57" s="64" customFormat="1" ht="14.25" x14ac:dyDescent="0.2">
      <c r="A137" s="1"/>
      <c r="B137" s="1"/>
      <c r="C137" s="1"/>
      <c r="D137" s="1"/>
      <c r="Q137" s="16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6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</row>
    <row r="138" spans="1:57" s="64" customFormat="1" ht="14.25" x14ac:dyDescent="0.2">
      <c r="A138" s="1"/>
      <c r="B138" s="1"/>
      <c r="C138" s="1"/>
      <c r="D138" s="1"/>
      <c r="Q138" s="16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6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</row>
    <row r="139" spans="1:57" s="64" customFormat="1" ht="14.25" x14ac:dyDescent="0.2">
      <c r="A139" s="1"/>
      <c r="B139" s="1"/>
      <c r="C139" s="1"/>
      <c r="D139" s="1"/>
      <c r="Q139" s="16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6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</row>
    <row r="140" spans="1:57" s="64" customFormat="1" ht="14.25" x14ac:dyDescent="0.2">
      <c r="A140" s="1"/>
      <c r="B140" s="1"/>
      <c r="C140" s="1"/>
      <c r="D140" s="1"/>
      <c r="Q140" s="16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6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</row>
    <row r="141" spans="1:57" s="64" customFormat="1" ht="14.25" x14ac:dyDescent="0.2">
      <c r="A141" s="1"/>
      <c r="B141" s="1"/>
      <c r="C141" s="1"/>
      <c r="D141" s="1"/>
      <c r="Q141" s="16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6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</row>
    <row r="142" spans="1:57" s="64" customFormat="1" ht="14.25" x14ac:dyDescent="0.2">
      <c r="A142" s="1"/>
      <c r="B142" s="1"/>
      <c r="C142" s="1"/>
      <c r="D142" s="1"/>
      <c r="Q142" s="16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6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</row>
    <row r="143" spans="1:57" s="64" customFormat="1" ht="14.25" x14ac:dyDescent="0.2">
      <c r="A143" s="1"/>
      <c r="B143" s="1"/>
      <c r="C143" s="1"/>
      <c r="D143" s="1"/>
      <c r="Q143" s="16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6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</row>
    <row r="144" spans="1:57" s="64" customFormat="1" ht="14.25" x14ac:dyDescent="0.2">
      <c r="A144" s="1"/>
      <c r="B144" s="1"/>
      <c r="C144" s="1"/>
      <c r="D144" s="1"/>
      <c r="Q144" s="16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6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</row>
    <row r="145" spans="1:57" s="64" customFormat="1" ht="14.25" x14ac:dyDescent="0.2">
      <c r="A145" s="1"/>
      <c r="B145" s="1"/>
      <c r="C145" s="1"/>
      <c r="D145" s="1"/>
      <c r="Q145" s="16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6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</row>
    <row r="146" spans="1:57" s="64" customFormat="1" ht="14.25" x14ac:dyDescent="0.2">
      <c r="A146" s="1"/>
      <c r="B146" s="1"/>
      <c r="C146" s="1"/>
      <c r="D146" s="1"/>
      <c r="Q146" s="16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6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</row>
    <row r="147" spans="1:57" s="64" customFormat="1" ht="14.25" x14ac:dyDescent="0.2">
      <c r="A147" s="1"/>
      <c r="B147" s="1"/>
      <c r="C147" s="1"/>
      <c r="D147" s="1"/>
      <c r="Q147" s="16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6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</row>
    <row r="148" spans="1:57" s="64" customFormat="1" ht="14.25" x14ac:dyDescent="0.2">
      <c r="A148" s="1"/>
      <c r="B148" s="1"/>
      <c r="C148" s="1"/>
      <c r="D148" s="1"/>
      <c r="Q148" s="16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6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</row>
    <row r="149" spans="1:57" s="64" customFormat="1" ht="14.25" x14ac:dyDescent="0.2">
      <c r="A149" s="1"/>
      <c r="B149" s="1"/>
      <c r="C149" s="1"/>
      <c r="D149" s="1"/>
      <c r="Q149" s="16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6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</row>
    <row r="150" spans="1:57" s="64" customFormat="1" ht="14.25" x14ac:dyDescent="0.2">
      <c r="A150" s="1"/>
      <c r="B150" s="1"/>
      <c r="C150" s="1"/>
      <c r="D150" s="1"/>
      <c r="Q150" s="16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6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</row>
    <row r="151" spans="1:57" s="64" customFormat="1" ht="14.25" x14ac:dyDescent="0.2">
      <c r="A151" s="1"/>
      <c r="B151" s="1"/>
      <c r="C151" s="1"/>
      <c r="D151" s="1"/>
      <c r="Q151" s="16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6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</row>
    <row r="152" spans="1:57" s="64" customFormat="1" ht="14.25" x14ac:dyDescent="0.2">
      <c r="A152" s="1"/>
      <c r="B152" s="1"/>
      <c r="C152" s="1"/>
      <c r="D152" s="1"/>
      <c r="Q152" s="16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6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</row>
    <row r="153" spans="1:57" s="64" customFormat="1" ht="14.25" x14ac:dyDescent="0.2">
      <c r="A153" s="1"/>
      <c r="B153" s="1"/>
      <c r="C153" s="1"/>
      <c r="D153" s="1"/>
      <c r="Q153" s="16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6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</row>
    <row r="154" spans="1:57" s="64" customFormat="1" ht="14.25" x14ac:dyDescent="0.2">
      <c r="A154" s="1"/>
      <c r="B154" s="1"/>
      <c r="C154" s="1"/>
      <c r="D154" s="1"/>
      <c r="Q154" s="16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6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</row>
    <row r="155" spans="1:57" s="64" customFormat="1" ht="14.25" x14ac:dyDescent="0.2">
      <c r="A155" s="1"/>
      <c r="B155" s="1"/>
      <c r="C155" s="1"/>
      <c r="D155" s="1"/>
      <c r="Q155" s="16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6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</row>
    <row r="156" spans="1:57" s="64" customFormat="1" ht="14.25" x14ac:dyDescent="0.2">
      <c r="A156" s="1"/>
      <c r="B156" s="1"/>
      <c r="C156" s="1"/>
      <c r="D156" s="1"/>
      <c r="Q156" s="16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6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</row>
    <row r="157" spans="1:57" s="64" customFormat="1" ht="14.25" x14ac:dyDescent="0.2">
      <c r="A157" s="1"/>
      <c r="B157" s="1"/>
      <c r="C157" s="1"/>
      <c r="D157" s="1"/>
      <c r="Q157" s="16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6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</row>
    <row r="158" spans="1:57" s="64" customFormat="1" ht="14.25" x14ac:dyDescent="0.2">
      <c r="A158" s="1"/>
      <c r="B158" s="1"/>
      <c r="C158" s="1"/>
      <c r="D158" s="1"/>
      <c r="Q158" s="16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6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</row>
    <row r="159" spans="1:57" s="64" customFormat="1" ht="14.25" x14ac:dyDescent="0.2">
      <c r="A159" s="1"/>
      <c r="B159" s="1"/>
      <c r="C159" s="1"/>
      <c r="D159" s="1"/>
      <c r="Q159" s="16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6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</row>
    <row r="160" spans="1:57" s="64" customFormat="1" ht="14.25" x14ac:dyDescent="0.2">
      <c r="A160" s="1"/>
      <c r="B160" s="1"/>
      <c r="C160" s="1"/>
      <c r="D160" s="1"/>
      <c r="Q160" s="16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6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</row>
    <row r="161" spans="1:57" s="64" customFormat="1" ht="14.25" x14ac:dyDescent="0.2">
      <c r="A161" s="1"/>
      <c r="B161" s="1"/>
      <c r="C161" s="1"/>
      <c r="D161" s="1"/>
      <c r="Q161" s="16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6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</row>
    <row r="162" spans="1:57" s="64" customFormat="1" ht="14.25" x14ac:dyDescent="0.2">
      <c r="A162" s="1"/>
      <c r="B162" s="1"/>
      <c r="C162" s="1"/>
      <c r="D162" s="1"/>
      <c r="Q162" s="16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6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</row>
    <row r="163" spans="1:57" s="64" customFormat="1" ht="14.25" x14ac:dyDescent="0.2">
      <c r="A163" s="1"/>
      <c r="B163" s="1"/>
      <c r="C163" s="1"/>
      <c r="D163" s="1"/>
      <c r="Q163" s="16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6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</row>
    <row r="164" spans="1:57" s="64" customFormat="1" ht="14.25" x14ac:dyDescent="0.2">
      <c r="A164" s="1"/>
      <c r="B164" s="1"/>
      <c r="C164" s="1"/>
      <c r="D164" s="1"/>
      <c r="Q164" s="16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6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</row>
    <row r="165" spans="1:57" s="64" customFormat="1" ht="14.25" x14ac:dyDescent="0.2">
      <c r="A165" s="1"/>
      <c r="B165" s="1"/>
      <c r="C165" s="1"/>
      <c r="D165" s="1"/>
      <c r="Q165" s="16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6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</row>
    <row r="166" spans="1:57" s="64" customFormat="1" ht="14.25" x14ac:dyDescent="0.2">
      <c r="A166" s="1"/>
      <c r="B166" s="1"/>
      <c r="C166" s="1"/>
      <c r="D166" s="1"/>
      <c r="Q166" s="16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6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</row>
    <row r="167" spans="1:57" s="64" customFormat="1" ht="14.25" x14ac:dyDescent="0.2">
      <c r="A167" s="1"/>
      <c r="B167" s="1"/>
      <c r="C167" s="1"/>
      <c r="D167" s="1"/>
      <c r="Q167" s="16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6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</row>
    <row r="168" spans="1:57" s="64" customFormat="1" ht="14.25" x14ac:dyDescent="0.2">
      <c r="A168" s="1"/>
      <c r="B168" s="1"/>
      <c r="C168" s="1"/>
      <c r="D168" s="1"/>
      <c r="Q168" s="16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6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</row>
    <row r="169" spans="1:57" s="64" customFormat="1" ht="14.25" x14ac:dyDescent="0.2">
      <c r="A169" s="1"/>
      <c r="B169" s="1"/>
      <c r="C169" s="1"/>
      <c r="D169" s="1"/>
      <c r="Q169" s="16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6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</row>
    <row r="170" spans="1:57" s="64" customFormat="1" ht="14.25" x14ac:dyDescent="0.2">
      <c r="A170" s="1"/>
      <c r="B170" s="1"/>
      <c r="C170" s="1"/>
      <c r="D170" s="1"/>
      <c r="Q170" s="16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6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</row>
    <row r="171" spans="1:57" s="64" customFormat="1" ht="14.25" x14ac:dyDescent="0.2">
      <c r="Q171" s="16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6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</row>
    <row r="172" spans="1:57" s="64" customFormat="1" ht="14.25" x14ac:dyDescent="0.2">
      <c r="Q172" s="16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6"/>
    </row>
    <row r="173" spans="1:57" s="64" customFormat="1" ht="14.25" x14ac:dyDescent="0.2">
      <c r="Q173" s="16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6"/>
    </row>
    <row r="174" spans="1:57" s="64" customFormat="1" ht="14.25" x14ac:dyDescent="0.2">
      <c r="Q174" s="16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6"/>
    </row>
    <row r="175" spans="1:57" s="64" customFormat="1" ht="14.25" x14ac:dyDescent="0.2">
      <c r="L175" s="16"/>
      <c r="M175" s="16"/>
      <c r="N175" s="16"/>
      <c r="O175" s="16"/>
      <c r="P175" s="16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6"/>
    </row>
    <row r="176" spans="1:57" s="64" customFormat="1" ht="14.25" x14ac:dyDescent="0.2">
      <c r="L176" s="16"/>
      <c r="M176" s="16"/>
      <c r="N176" s="16"/>
      <c r="O176" s="16"/>
      <c r="P176" s="16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6"/>
    </row>
    <row r="177" spans="12:38" s="64" customFormat="1" ht="14.25" x14ac:dyDescent="0.2">
      <c r="L177" s="16"/>
      <c r="M177" s="16"/>
      <c r="N177" s="16"/>
      <c r="O177" s="16"/>
      <c r="P177" s="16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6"/>
    </row>
    <row r="178" spans="12:38" s="64" customFormat="1" ht="14.25" x14ac:dyDescent="0.2">
      <c r="L178" s="16"/>
      <c r="M178" s="16"/>
      <c r="N178" s="16"/>
      <c r="O178" s="16"/>
      <c r="P178" s="16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6"/>
      <c r="AL178" s="16"/>
    </row>
    <row r="179" spans="12:38" s="64" customFormat="1" x14ac:dyDescent="0.25">
      <c r="L179" s="21"/>
      <c r="M179" s="21"/>
      <c r="N179" s="21"/>
      <c r="O179" s="21"/>
      <c r="P179" s="2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21"/>
      <c r="AL179" s="21"/>
    </row>
    <row r="180" spans="12:38" s="64" customFormat="1" x14ac:dyDescent="0.25">
      <c r="L180" s="21"/>
      <c r="M180" s="21"/>
      <c r="N180" s="21"/>
      <c r="O180" s="21"/>
      <c r="P180" s="2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21"/>
      <c r="AL180" s="21"/>
    </row>
    <row r="181" spans="12:38" s="64" customFormat="1" x14ac:dyDescent="0.25">
      <c r="L181" s="21"/>
      <c r="M181" s="21"/>
      <c r="N181" s="21"/>
      <c r="O181" s="21"/>
      <c r="P181" s="2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21"/>
      <c r="AL181" s="21"/>
    </row>
    <row r="182" spans="12:38" s="64" customFormat="1" ht="14.25" x14ac:dyDescent="0.2"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</row>
    <row r="183" spans="12:38" s="64" customFormat="1" ht="14.25" x14ac:dyDescent="0.2"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</row>
    <row r="184" spans="12:38" s="64" customFormat="1" ht="14.25" x14ac:dyDescent="0.2"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</row>
    <row r="185" spans="12:38" s="64" customFormat="1" ht="14.25" x14ac:dyDescent="0.2"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</row>
    <row r="186" spans="12:38" s="64" customFormat="1" ht="14.25" x14ac:dyDescent="0.2"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</row>
    <row r="187" spans="12:38" s="64" customFormat="1" ht="14.25" x14ac:dyDescent="0.2"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</row>
    <row r="188" spans="12:38" s="64" customFormat="1" ht="14.25" x14ac:dyDescent="0.2"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</row>
    <row r="189" spans="12:38" s="64" customFormat="1" ht="14.25" x14ac:dyDescent="0.2"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</row>
    <row r="190" spans="12:38" s="64" customFormat="1" ht="14.25" x14ac:dyDescent="0.2"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</row>
    <row r="191" spans="12:38" s="64" customFormat="1" ht="14.25" x14ac:dyDescent="0.2"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</row>
    <row r="192" spans="12:38" s="64" customFormat="1" ht="14.25" x14ac:dyDescent="0.2"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</row>
    <row r="193" spans="18:36" s="64" customFormat="1" ht="14.25" x14ac:dyDescent="0.2"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</row>
    <row r="194" spans="18:36" s="64" customFormat="1" ht="14.25" x14ac:dyDescent="0.2"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</row>
    <row r="195" spans="18:36" s="64" customFormat="1" ht="14.25" x14ac:dyDescent="0.2"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</row>
    <row r="196" spans="18:36" s="64" customFormat="1" ht="14.25" x14ac:dyDescent="0.2"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</row>
    <row r="197" spans="18:36" s="64" customFormat="1" ht="14.25" x14ac:dyDescent="0.2"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</row>
    <row r="198" spans="18:36" s="64" customFormat="1" ht="14.25" x14ac:dyDescent="0.2"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</row>
    <row r="199" spans="18:36" s="64" customFormat="1" x14ac:dyDescent="0.25">
      <c r="R199" s="21"/>
      <c r="S199" s="2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</row>
    <row r="200" spans="18:36" s="64" customFormat="1" x14ac:dyDescent="0.25">
      <c r="R200" s="21"/>
      <c r="S200" s="2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</row>
    <row r="201" spans="18:36" s="64" customFormat="1" x14ac:dyDescent="0.25">
      <c r="R201" s="21"/>
      <c r="S201" s="2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spans="18:36" s="64" customFormat="1" x14ac:dyDescent="0.25">
      <c r="R202" s="21"/>
      <c r="S202" s="2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</row>
    <row r="203" spans="18:36" s="64" customFormat="1" x14ac:dyDescent="0.25">
      <c r="R203" s="21"/>
      <c r="S203" s="2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</row>
    <row r="204" spans="18:36" s="64" customFormat="1" x14ac:dyDescent="0.25">
      <c r="R204" s="21"/>
      <c r="S204" s="2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</row>
    <row r="205" spans="18:36" s="64" customFormat="1" x14ac:dyDescent="0.25">
      <c r="R205" s="21"/>
      <c r="S205" s="2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</row>
    <row r="206" spans="18:36" s="64" customFormat="1" x14ac:dyDescent="0.25">
      <c r="R206" s="21"/>
      <c r="S206" s="2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</row>
    <row r="207" spans="18:36" s="64" customFormat="1" ht="14.25" x14ac:dyDescent="0.2"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</row>
    <row r="208" spans="18:36" s="64" customFormat="1" ht="14.25" x14ac:dyDescent="0.2"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</row>
    <row r="209" spans="20:36" s="64" customFormat="1" ht="14.25" x14ac:dyDescent="0.2"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</row>
    <row r="210" spans="20:36" s="64" customFormat="1" ht="14.25" x14ac:dyDescent="0.2"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51"/>
  <sheetViews>
    <sheetView zoomScale="97" zoomScaleNormal="97" workbookViewId="0"/>
  </sheetViews>
  <sheetFormatPr defaultRowHeight="15" x14ac:dyDescent="0.25"/>
  <cols>
    <col min="1" max="1" width="0.7109375" style="72" customWidth="1"/>
    <col min="2" max="2" width="29.7109375" style="147" customWidth="1"/>
    <col min="3" max="3" width="23.5703125" style="121" bestFit="1" customWidth="1"/>
    <col min="4" max="4" width="10.5703125" style="148" customWidth="1"/>
    <col min="5" max="5" width="11.140625" style="148" customWidth="1"/>
    <col min="6" max="6" width="0.7109375" style="21" customWidth="1"/>
    <col min="7" max="11" width="5.28515625" style="121" customWidth="1"/>
    <col min="12" max="12" width="6.42578125" style="121" customWidth="1"/>
    <col min="13" max="16" width="5.28515625" style="121" customWidth="1"/>
    <col min="17" max="21" width="6.7109375" style="121" customWidth="1"/>
    <col min="22" max="22" width="10.85546875" style="121" customWidth="1"/>
    <col min="23" max="23" width="19.7109375" style="148" customWidth="1"/>
    <col min="24" max="24" width="9.7109375" style="121" customWidth="1"/>
  </cols>
  <sheetData>
    <row r="1" spans="1:32" ht="18.75" x14ac:dyDescent="0.3">
      <c r="A1" s="68"/>
      <c r="B1" s="123" t="s">
        <v>77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124"/>
      <c r="X1" s="81"/>
      <c r="Y1" s="125"/>
      <c r="Z1" s="125"/>
      <c r="AA1" s="125"/>
      <c r="AB1" s="125"/>
      <c r="AC1" s="125"/>
      <c r="AD1" s="125"/>
    </row>
    <row r="2" spans="1:32" x14ac:dyDescent="0.25">
      <c r="A2" s="68"/>
      <c r="B2" s="22" t="s">
        <v>25</v>
      </c>
      <c r="C2" s="27" t="s">
        <v>33</v>
      </c>
      <c r="D2" s="28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28"/>
      <c r="X2" s="36"/>
      <c r="Y2" s="125"/>
      <c r="Z2" s="125"/>
      <c r="AA2" s="125"/>
      <c r="AB2" s="125"/>
      <c r="AC2" s="125"/>
      <c r="AD2" s="125"/>
    </row>
    <row r="3" spans="1:32" x14ac:dyDescent="0.25">
      <c r="A3" s="68"/>
      <c r="B3" s="126" t="s">
        <v>101</v>
      </c>
      <c r="C3" s="126" t="s">
        <v>79</v>
      </c>
      <c r="D3" s="40" t="s">
        <v>80</v>
      </c>
      <c r="E3" s="127" t="s">
        <v>1</v>
      </c>
      <c r="F3" s="16"/>
      <c r="G3" s="43" t="s">
        <v>81</v>
      </c>
      <c r="H3" s="42" t="s">
        <v>82</v>
      </c>
      <c r="I3" s="42" t="s">
        <v>47</v>
      </c>
      <c r="J3" s="41" t="s">
        <v>83</v>
      </c>
      <c r="K3" s="41" t="s">
        <v>84</v>
      </c>
      <c r="L3" s="41" t="s">
        <v>85</v>
      </c>
      <c r="M3" s="43" t="s">
        <v>86</v>
      </c>
      <c r="N3" s="43" t="s">
        <v>46</v>
      </c>
      <c r="O3" s="42" t="s">
        <v>87</v>
      </c>
      <c r="P3" s="43" t="s">
        <v>82</v>
      </c>
      <c r="Q3" s="43" t="s">
        <v>2</v>
      </c>
      <c r="R3" s="43">
        <v>1</v>
      </c>
      <c r="S3" s="43">
        <v>2</v>
      </c>
      <c r="T3" s="43">
        <v>3</v>
      </c>
      <c r="U3" s="43" t="s">
        <v>88</v>
      </c>
      <c r="V3" s="41" t="s">
        <v>10</v>
      </c>
      <c r="W3" s="40" t="s">
        <v>89</v>
      </c>
      <c r="X3" s="40" t="s">
        <v>90</v>
      </c>
      <c r="Y3" s="125"/>
      <c r="Z3" s="125"/>
      <c r="AA3" s="125"/>
      <c r="AB3" s="125"/>
      <c r="AC3" s="125"/>
      <c r="AD3" s="125"/>
    </row>
    <row r="4" spans="1:32" x14ac:dyDescent="0.25">
      <c r="A4" s="68"/>
      <c r="B4" s="130" t="s">
        <v>102</v>
      </c>
      <c r="C4" s="129" t="s">
        <v>103</v>
      </c>
      <c r="D4" s="130" t="s">
        <v>93</v>
      </c>
      <c r="E4" s="131" t="s">
        <v>63</v>
      </c>
      <c r="F4" s="153"/>
      <c r="G4" s="133">
        <v>1</v>
      </c>
      <c r="H4" s="133"/>
      <c r="I4" s="133"/>
      <c r="J4" s="134" t="s">
        <v>96</v>
      </c>
      <c r="K4" s="134">
        <v>4</v>
      </c>
      <c r="L4" s="134"/>
      <c r="M4" s="134">
        <v>1</v>
      </c>
      <c r="N4" s="132"/>
      <c r="O4" s="132">
        <v>1</v>
      </c>
      <c r="P4" s="132"/>
      <c r="Q4" s="173" t="s">
        <v>106</v>
      </c>
      <c r="R4" s="173"/>
      <c r="S4" s="173" t="s">
        <v>107</v>
      </c>
      <c r="T4" s="173" t="s">
        <v>108</v>
      </c>
      <c r="U4" s="173" t="s">
        <v>109</v>
      </c>
      <c r="V4" s="138">
        <v>0.33300000000000002</v>
      </c>
      <c r="W4" s="129" t="s">
        <v>110</v>
      </c>
      <c r="X4" s="173" t="s">
        <v>104</v>
      </c>
      <c r="Y4" s="125"/>
      <c r="Z4" s="125"/>
      <c r="AA4" s="125"/>
      <c r="AB4" s="125"/>
      <c r="AC4" s="125"/>
      <c r="AD4" s="125"/>
    </row>
    <row r="5" spans="1:32" s="69" customFormat="1" ht="15" customHeight="1" x14ac:dyDescent="0.2">
      <c r="A5" s="68"/>
      <c r="B5" s="15" t="s">
        <v>51</v>
      </c>
      <c r="C5" s="10"/>
      <c r="D5" s="9"/>
      <c r="E5" s="154"/>
      <c r="F5" s="155"/>
      <c r="G5" s="11">
        <v>1</v>
      </c>
      <c r="H5" s="11"/>
      <c r="I5" s="11"/>
      <c r="J5" s="10"/>
      <c r="K5" s="10"/>
      <c r="L5" s="10"/>
      <c r="M5" s="11">
        <v>1</v>
      </c>
      <c r="N5" s="11"/>
      <c r="O5" s="11">
        <v>1</v>
      </c>
      <c r="P5" s="11"/>
      <c r="Q5" s="38" t="s">
        <v>106</v>
      </c>
      <c r="R5" s="38"/>
      <c r="S5" s="38" t="s">
        <v>107</v>
      </c>
      <c r="T5" s="38" t="s">
        <v>108</v>
      </c>
      <c r="U5" s="38" t="s">
        <v>109</v>
      </c>
      <c r="V5" s="86">
        <v>0.33300000000000002</v>
      </c>
      <c r="W5" s="156"/>
      <c r="X5" s="38"/>
      <c r="Y5" s="16"/>
      <c r="Z5" s="16"/>
      <c r="AA5" s="16"/>
      <c r="AB5" s="16"/>
      <c r="AC5" s="16"/>
      <c r="AD5" s="16"/>
      <c r="AE5" s="16"/>
      <c r="AF5" s="16"/>
    </row>
    <row r="6" spans="1:32" x14ac:dyDescent="0.25">
      <c r="A6" s="71"/>
      <c r="B6" s="157" t="s">
        <v>105</v>
      </c>
      <c r="C6" s="158" t="s">
        <v>111</v>
      </c>
      <c r="D6" s="159"/>
      <c r="E6" s="159"/>
      <c r="F6" s="160"/>
      <c r="G6" s="161"/>
      <c r="H6" s="162"/>
      <c r="I6" s="159"/>
      <c r="J6" s="162"/>
      <c r="K6" s="163"/>
      <c r="L6" s="162"/>
      <c r="M6" s="163"/>
      <c r="N6" s="163"/>
      <c r="O6" s="163"/>
      <c r="P6" s="163"/>
      <c r="Q6" s="164"/>
      <c r="R6" s="164"/>
      <c r="S6" s="165"/>
      <c r="T6" s="164"/>
      <c r="U6" s="164"/>
      <c r="V6" s="158"/>
      <c r="W6" s="163"/>
      <c r="X6" s="166"/>
      <c r="Y6" s="125"/>
      <c r="Z6" s="48"/>
    </row>
    <row r="7" spans="1:32" x14ac:dyDescent="0.25">
      <c r="A7" s="71"/>
      <c r="B7" s="167"/>
      <c r="C7" s="59"/>
      <c r="D7" s="59"/>
      <c r="E7" s="59"/>
      <c r="F7" s="59"/>
      <c r="G7" s="168"/>
      <c r="H7" s="169"/>
      <c r="I7" s="170"/>
      <c r="J7" s="169"/>
      <c r="K7" s="170"/>
      <c r="L7" s="169"/>
      <c r="M7" s="170"/>
      <c r="N7" s="170"/>
      <c r="O7" s="170"/>
      <c r="P7" s="170"/>
      <c r="Q7" s="171"/>
      <c r="R7" s="171"/>
      <c r="S7" s="171"/>
      <c r="T7" s="171"/>
      <c r="U7" s="171"/>
      <c r="V7" s="170"/>
      <c r="W7" s="170"/>
      <c r="X7" s="172"/>
      <c r="Y7" s="125"/>
      <c r="Z7" s="125"/>
      <c r="AA7" s="125"/>
      <c r="AB7" s="125"/>
      <c r="AC7" s="125"/>
      <c r="AD7" s="125"/>
    </row>
    <row r="8" spans="1:32" x14ac:dyDescent="0.25">
      <c r="A8" s="68"/>
      <c r="B8" s="126" t="s">
        <v>78</v>
      </c>
      <c r="C8" s="126" t="s">
        <v>79</v>
      </c>
      <c r="D8" s="40" t="s">
        <v>80</v>
      </c>
      <c r="E8" s="127" t="s">
        <v>1</v>
      </c>
      <c r="F8" s="16"/>
      <c r="G8" s="43" t="s">
        <v>81</v>
      </c>
      <c r="H8" s="42" t="s">
        <v>82</v>
      </c>
      <c r="I8" s="42" t="s">
        <v>47</v>
      </c>
      <c r="J8" s="41" t="s">
        <v>83</v>
      </c>
      <c r="K8" s="41" t="s">
        <v>84</v>
      </c>
      <c r="L8" s="41" t="s">
        <v>85</v>
      </c>
      <c r="M8" s="43" t="s">
        <v>86</v>
      </c>
      <c r="N8" s="43" t="s">
        <v>46</v>
      </c>
      <c r="O8" s="42" t="s">
        <v>87</v>
      </c>
      <c r="P8" s="43" t="s">
        <v>82</v>
      </c>
      <c r="Q8" s="43" t="s">
        <v>2</v>
      </c>
      <c r="R8" s="43">
        <v>1</v>
      </c>
      <c r="S8" s="43">
        <v>2</v>
      </c>
      <c r="T8" s="43">
        <v>3</v>
      </c>
      <c r="U8" s="43" t="s">
        <v>88</v>
      </c>
      <c r="V8" s="41" t="s">
        <v>10</v>
      </c>
      <c r="W8" s="40" t="s">
        <v>89</v>
      </c>
      <c r="X8" s="40" t="s">
        <v>90</v>
      </c>
      <c r="Y8" s="125"/>
      <c r="Z8" s="125"/>
      <c r="AA8" s="125"/>
      <c r="AB8" s="125"/>
      <c r="AC8" s="125"/>
      <c r="AD8" s="125"/>
    </row>
    <row r="9" spans="1:32" x14ac:dyDescent="0.25">
      <c r="A9" s="68"/>
      <c r="B9" s="128" t="s">
        <v>91</v>
      </c>
      <c r="C9" s="129" t="s">
        <v>92</v>
      </c>
      <c r="D9" s="130" t="s">
        <v>93</v>
      </c>
      <c r="E9" s="131" t="s">
        <v>27</v>
      </c>
      <c r="F9" s="119"/>
      <c r="G9" s="149">
        <v>1</v>
      </c>
      <c r="H9" s="133"/>
      <c r="I9" s="132"/>
      <c r="J9" s="134" t="s">
        <v>96</v>
      </c>
      <c r="K9" s="134">
        <v>4</v>
      </c>
      <c r="L9" s="134" t="s">
        <v>97</v>
      </c>
      <c r="M9" s="134">
        <v>1</v>
      </c>
      <c r="N9" s="135"/>
      <c r="O9" s="136">
        <v>1</v>
      </c>
      <c r="P9" s="135">
        <v>1</v>
      </c>
      <c r="Q9" s="137" t="s">
        <v>94</v>
      </c>
      <c r="R9" s="137"/>
      <c r="S9" s="137" t="s">
        <v>98</v>
      </c>
      <c r="T9" s="137" t="s">
        <v>99</v>
      </c>
      <c r="U9" s="137" t="s">
        <v>100</v>
      </c>
      <c r="V9" s="138">
        <v>0.83299999999999996</v>
      </c>
      <c r="W9" s="128" t="s">
        <v>95</v>
      </c>
      <c r="X9" s="132">
        <v>856</v>
      </c>
      <c r="Y9" s="125"/>
      <c r="Z9" s="125"/>
      <c r="AA9" s="125"/>
      <c r="AB9" s="125"/>
      <c r="AC9" s="125"/>
      <c r="AD9" s="125"/>
    </row>
    <row r="10" spans="1:32" x14ac:dyDescent="0.25">
      <c r="A10" s="71"/>
      <c r="B10" s="139"/>
      <c r="C10" s="140"/>
      <c r="D10" s="141"/>
      <c r="E10" s="142"/>
      <c r="F10" s="143"/>
      <c r="G10" s="140"/>
      <c r="H10" s="140"/>
      <c r="I10" s="140"/>
      <c r="J10" s="144"/>
      <c r="K10" s="144"/>
      <c r="L10" s="144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1"/>
      <c r="X10" s="145"/>
      <c r="Y10" s="125"/>
      <c r="Z10" s="125"/>
      <c r="AA10" s="125"/>
      <c r="AB10" s="125"/>
      <c r="AC10" s="125"/>
      <c r="AD10" s="125"/>
    </row>
    <row r="11" spans="1:32" x14ac:dyDescent="0.25">
      <c r="A11" s="71"/>
      <c r="B11" s="48"/>
      <c r="C11" s="1"/>
      <c r="D11" s="48"/>
      <c r="E11" s="146"/>
      <c r="G11" s="1"/>
      <c r="H11" s="1"/>
      <c r="I11" s="1"/>
      <c r="J11" s="16"/>
      <c r="K11" s="16"/>
      <c r="L11" s="16"/>
      <c r="M11" s="1"/>
      <c r="N11" s="1"/>
      <c r="O11" s="1"/>
      <c r="P11" s="1"/>
      <c r="Q11" s="1"/>
      <c r="R11" s="1"/>
      <c r="S11" s="1"/>
      <c r="T11" s="1"/>
      <c r="U11" s="1"/>
      <c r="V11" s="1"/>
      <c r="W11" s="48"/>
      <c r="X11" s="1"/>
      <c r="Y11" s="125"/>
      <c r="Z11" s="125"/>
      <c r="AA11" s="125"/>
      <c r="AB11" s="125"/>
      <c r="AC11" s="125"/>
      <c r="AD11" s="125"/>
    </row>
    <row r="12" spans="1:32" x14ac:dyDescent="0.25">
      <c r="A12" s="71"/>
      <c r="B12" s="48"/>
      <c r="C12" s="1"/>
      <c r="D12" s="48"/>
      <c r="E12" s="146"/>
      <c r="G12" s="1"/>
      <c r="H12" s="1"/>
      <c r="I12" s="1"/>
      <c r="J12" s="16"/>
      <c r="K12" s="16"/>
      <c r="L12" s="16"/>
      <c r="M12" s="1"/>
      <c r="N12" s="1"/>
      <c r="O12" s="1"/>
      <c r="P12" s="1"/>
      <c r="Q12" s="1"/>
      <c r="R12" s="1"/>
      <c r="S12" s="1"/>
      <c r="T12" s="1"/>
      <c r="U12" s="1"/>
      <c r="V12" s="1"/>
      <c r="W12" s="48"/>
      <c r="X12" s="1"/>
      <c r="Y12" s="125"/>
      <c r="Z12" s="125"/>
      <c r="AA12" s="125"/>
      <c r="AB12" s="125"/>
      <c r="AC12" s="125"/>
      <c r="AD12" s="125"/>
    </row>
    <row r="13" spans="1:32" x14ac:dyDescent="0.25">
      <c r="A13" s="71"/>
      <c r="B13" s="48"/>
      <c r="C13" s="1"/>
      <c r="D13" s="48"/>
      <c r="E13" s="146"/>
      <c r="G13" s="1"/>
      <c r="H13" s="1"/>
      <c r="I13" s="1"/>
      <c r="J13" s="16"/>
      <c r="K13" s="16"/>
      <c r="L13" s="16"/>
      <c r="M13" s="1"/>
      <c r="N13" s="1"/>
      <c r="O13" s="1"/>
      <c r="P13" s="1"/>
      <c r="Q13" s="1"/>
      <c r="R13" s="1"/>
      <c r="S13" s="1"/>
      <c r="T13" s="1"/>
      <c r="U13" s="1"/>
      <c r="V13" s="1"/>
      <c r="W13" s="48"/>
      <c r="X13" s="1"/>
      <c r="Y13" s="125"/>
      <c r="Z13" s="125"/>
      <c r="AA13" s="125"/>
      <c r="AB13" s="125"/>
      <c r="AC13" s="125"/>
      <c r="AD13" s="125"/>
    </row>
    <row r="14" spans="1:32" x14ac:dyDescent="0.25">
      <c r="A14" s="71"/>
      <c r="B14" s="48"/>
      <c r="C14" s="1"/>
      <c r="D14" s="48"/>
      <c r="E14" s="146"/>
      <c r="G14" s="1"/>
      <c r="H14" s="1"/>
      <c r="I14" s="1"/>
      <c r="J14" s="16"/>
      <c r="K14" s="16"/>
      <c r="L14" s="16"/>
      <c r="M14" s="1"/>
      <c r="N14" s="1"/>
      <c r="O14" s="1"/>
      <c r="P14" s="1"/>
      <c r="Q14" s="1"/>
      <c r="R14" s="1"/>
      <c r="S14" s="1"/>
      <c r="T14" s="1"/>
      <c r="U14" s="1"/>
      <c r="V14" s="1"/>
      <c r="W14" s="48"/>
      <c r="X14" s="1"/>
      <c r="Y14" s="125"/>
      <c r="Z14" s="125"/>
      <c r="AA14" s="125"/>
      <c r="AB14" s="125"/>
      <c r="AC14" s="125"/>
      <c r="AD14" s="125"/>
    </row>
    <row r="15" spans="1:32" x14ac:dyDescent="0.25">
      <c r="A15" s="71"/>
      <c r="B15" s="48"/>
      <c r="C15" s="1"/>
      <c r="D15" s="48"/>
      <c r="E15" s="146"/>
      <c r="G15" s="1"/>
      <c r="H15" s="1"/>
      <c r="I15" s="1"/>
      <c r="J15" s="16"/>
      <c r="K15" s="16"/>
      <c r="L15" s="16"/>
      <c r="M15" s="1"/>
      <c r="N15" s="1"/>
      <c r="O15" s="1"/>
      <c r="P15" s="1"/>
      <c r="Q15" s="1"/>
      <c r="R15" s="1"/>
      <c r="S15" s="1"/>
      <c r="T15" s="1"/>
      <c r="U15" s="1"/>
      <c r="V15" s="1"/>
      <c r="W15" s="48"/>
      <c r="X15" s="1"/>
      <c r="Y15" s="125"/>
      <c r="Z15" s="125"/>
      <c r="AA15" s="125"/>
      <c r="AB15" s="125"/>
      <c r="AC15" s="125"/>
      <c r="AD15" s="125"/>
    </row>
    <row r="16" spans="1:32" x14ac:dyDescent="0.25">
      <c r="A16" s="71"/>
      <c r="B16" s="48"/>
      <c r="C16" s="1"/>
      <c r="D16" s="48"/>
      <c r="E16" s="146"/>
      <c r="G16" s="1"/>
      <c r="H16" s="1"/>
      <c r="I16" s="1"/>
      <c r="J16" s="16"/>
      <c r="K16" s="16"/>
      <c r="L16" s="16"/>
      <c r="M16" s="1"/>
      <c r="N16" s="1"/>
      <c r="O16" s="1"/>
      <c r="P16" s="1"/>
      <c r="Q16" s="1"/>
      <c r="R16" s="1"/>
      <c r="S16" s="1"/>
      <c r="T16" s="1"/>
      <c r="U16" s="1"/>
      <c r="V16" s="1"/>
      <c r="W16" s="48"/>
      <c r="X16" s="1"/>
      <c r="Y16" s="125"/>
      <c r="Z16" s="125"/>
      <c r="AA16" s="125"/>
      <c r="AB16" s="125"/>
      <c r="AC16" s="125"/>
      <c r="AD16" s="125"/>
    </row>
    <row r="17" spans="1:30" x14ac:dyDescent="0.25">
      <c r="A17" s="71"/>
      <c r="B17" s="48"/>
      <c r="C17" s="1"/>
      <c r="D17" s="48"/>
      <c r="E17" s="146"/>
      <c r="G17" s="1"/>
      <c r="H17" s="1"/>
      <c r="I17" s="1"/>
      <c r="J17" s="16"/>
      <c r="K17" s="16"/>
      <c r="L17" s="16"/>
      <c r="M17" s="1"/>
      <c r="N17" s="1"/>
      <c r="O17" s="1"/>
      <c r="P17" s="1"/>
      <c r="Q17" s="1"/>
      <c r="R17" s="1"/>
      <c r="S17" s="1"/>
      <c r="T17" s="1"/>
      <c r="U17" s="1"/>
      <c r="V17" s="1"/>
      <c r="W17" s="48"/>
      <c r="X17" s="1"/>
      <c r="Y17" s="125"/>
      <c r="Z17" s="125"/>
      <c r="AA17" s="125"/>
      <c r="AB17" s="125"/>
      <c r="AC17" s="125"/>
      <c r="AD17" s="125"/>
    </row>
    <row r="18" spans="1:30" x14ac:dyDescent="0.25">
      <c r="A18" s="71"/>
      <c r="B18" s="48"/>
      <c r="C18" s="1"/>
      <c r="D18" s="48"/>
      <c r="E18" s="146"/>
      <c r="G18" s="1"/>
      <c r="H18" s="1"/>
      <c r="I18" s="1"/>
      <c r="J18" s="16"/>
      <c r="K18" s="16"/>
      <c r="L18" s="16"/>
      <c r="M18" s="1"/>
      <c r="N18" s="1"/>
      <c r="O18" s="1"/>
      <c r="P18" s="1"/>
      <c r="Q18" s="1"/>
      <c r="R18" s="1"/>
      <c r="S18" s="1"/>
      <c r="T18" s="1"/>
      <c r="U18" s="1"/>
      <c r="V18" s="1"/>
      <c r="W18" s="48"/>
      <c r="X18" s="1"/>
      <c r="Y18" s="125"/>
      <c r="Z18" s="125"/>
      <c r="AA18" s="125"/>
      <c r="AB18" s="125"/>
      <c r="AC18" s="125"/>
      <c r="AD18" s="125"/>
    </row>
    <row r="19" spans="1:30" x14ac:dyDescent="0.25">
      <c r="A19" s="71"/>
      <c r="B19" s="48"/>
      <c r="C19" s="1"/>
      <c r="D19" s="48"/>
      <c r="E19" s="146"/>
      <c r="G19" s="1"/>
      <c r="H19" s="1"/>
      <c r="I19" s="1"/>
      <c r="J19" s="16"/>
      <c r="K19" s="16"/>
      <c r="L19" s="16"/>
      <c r="M19" s="1"/>
      <c r="N19" s="1"/>
      <c r="O19" s="1"/>
      <c r="P19" s="1"/>
      <c r="Q19" s="1"/>
      <c r="R19" s="1"/>
      <c r="S19" s="1"/>
      <c r="T19" s="1"/>
      <c r="U19" s="1"/>
      <c r="V19" s="1"/>
      <c r="W19" s="48"/>
      <c r="X19" s="1"/>
      <c r="Y19" s="125"/>
      <c r="Z19" s="125"/>
      <c r="AA19" s="125"/>
      <c r="AB19" s="125"/>
      <c r="AC19" s="125"/>
      <c r="AD19" s="125"/>
    </row>
    <row r="20" spans="1:30" x14ac:dyDescent="0.25">
      <c r="A20" s="71"/>
      <c r="B20" s="48"/>
      <c r="C20" s="1"/>
      <c r="D20" s="48"/>
      <c r="E20" s="146"/>
      <c r="G20" s="1"/>
      <c r="H20" s="1"/>
      <c r="I20" s="1"/>
      <c r="J20" s="16"/>
      <c r="K20" s="16"/>
      <c r="L20" s="16"/>
      <c r="M20" s="1"/>
      <c r="N20" s="1"/>
      <c r="O20" s="1"/>
      <c r="P20" s="1"/>
      <c r="Q20" s="1"/>
      <c r="R20" s="1"/>
      <c r="S20" s="1"/>
      <c r="T20" s="1"/>
      <c r="U20" s="1"/>
      <c r="V20" s="1"/>
      <c r="W20" s="48"/>
      <c r="X20" s="1"/>
      <c r="Y20" s="125"/>
      <c r="Z20" s="125"/>
      <c r="AA20" s="125"/>
      <c r="AB20" s="125"/>
      <c r="AC20" s="125"/>
      <c r="AD20" s="125"/>
    </row>
    <row r="21" spans="1:30" x14ac:dyDescent="0.25">
      <c r="A21" s="71"/>
      <c r="B21" s="48"/>
      <c r="C21" s="1"/>
      <c r="D21" s="48"/>
      <c r="E21" s="146"/>
      <c r="G21" s="1"/>
      <c r="H21" s="1"/>
      <c r="I21" s="1"/>
      <c r="J21" s="16"/>
      <c r="K21" s="16"/>
      <c r="L21" s="16"/>
      <c r="M21" s="1"/>
      <c r="N21" s="1"/>
      <c r="O21" s="1"/>
      <c r="P21" s="1"/>
      <c r="Q21" s="1"/>
      <c r="R21" s="1"/>
      <c r="S21" s="1"/>
      <c r="T21" s="1"/>
      <c r="U21" s="1"/>
      <c r="V21" s="1"/>
      <c r="W21" s="48"/>
      <c r="X21" s="1"/>
      <c r="Y21" s="125"/>
      <c r="Z21" s="125"/>
      <c r="AA21" s="125"/>
      <c r="AB21" s="125"/>
      <c r="AC21" s="125"/>
      <c r="AD21" s="125"/>
    </row>
    <row r="22" spans="1:30" x14ac:dyDescent="0.25">
      <c r="A22" s="71"/>
      <c r="B22" s="48"/>
      <c r="C22" s="1"/>
      <c r="D22" s="48"/>
      <c r="E22" s="146"/>
      <c r="G22" s="1"/>
      <c r="H22" s="1"/>
      <c r="I22" s="1"/>
      <c r="J22" s="16"/>
      <c r="K22" s="16"/>
      <c r="L22" s="16"/>
      <c r="M22" s="1"/>
      <c r="N22" s="1"/>
      <c r="O22" s="1"/>
      <c r="P22" s="1"/>
      <c r="Q22" s="1"/>
      <c r="R22" s="1"/>
      <c r="S22" s="1"/>
      <c r="T22" s="1"/>
      <c r="U22" s="1"/>
      <c r="V22" s="1"/>
      <c r="W22" s="48"/>
      <c r="X22" s="1"/>
      <c r="Y22" s="125"/>
      <c r="Z22" s="125"/>
      <c r="AA22" s="125"/>
      <c r="AB22" s="125"/>
      <c r="AC22" s="125"/>
      <c r="AD22" s="125"/>
    </row>
    <row r="23" spans="1:30" x14ac:dyDescent="0.25">
      <c r="A23" s="71"/>
      <c r="B23" s="48"/>
      <c r="C23" s="1"/>
      <c r="D23" s="48"/>
      <c r="E23" s="146"/>
      <c r="G23" s="1"/>
      <c r="H23" s="1"/>
      <c r="I23" s="1"/>
      <c r="J23" s="16"/>
      <c r="K23" s="16"/>
      <c r="L23" s="16"/>
      <c r="M23" s="1"/>
      <c r="N23" s="1"/>
      <c r="O23" s="1"/>
      <c r="P23" s="1"/>
      <c r="Q23" s="1"/>
      <c r="R23" s="1"/>
      <c r="S23" s="1"/>
      <c r="T23" s="1"/>
      <c r="U23" s="1"/>
      <c r="V23" s="1"/>
      <c r="W23" s="48"/>
      <c r="X23" s="1"/>
      <c r="Y23" s="125"/>
      <c r="Z23" s="125"/>
      <c r="AA23" s="125"/>
      <c r="AB23" s="125"/>
      <c r="AC23" s="125"/>
      <c r="AD23" s="125"/>
    </row>
    <row r="24" spans="1:30" x14ac:dyDescent="0.25">
      <c r="A24" s="71"/>
      <c r="B24" s="48"/>
      <c r="C24" s="1"/>
      <c r="D24" s="48"/>
      <c r="E24" s="146"/>
      <c r="G24" s="1"/>
      <c r="H24" s="1"/>
      <c r="I24" s="1"/>
      <c r="J24" s="16"/>
      <c r="K24" s="16"/>
      <c r="L24" s="16"/>
      <c r="M24" s="1"/>
      <c r="N24" s="1"/>
      <c r="O24" s="1"/>
      <c r="P24" s="1"/>
      <c r="Q24" s="1"/>
      <c r="R24" s="1"/>
      <c r="S24" s="1"/>
      <c r="T24" s="1"/>
      <c r="U24" s="1"/>
      <c r="V24" s="1"/>
      <c r="W24" s="48"/>
      <c r="X24" s="1"/>
      <c r="Y24" s="125"/>
      <c r="Z24" s="125"/>
      <c r="AA24" s="125"/>
      <c r="AB24" s="125"/>
      <c r="AC24" s="125"/>
      <c r="AD24" s="125"/>
    </row>
    <row r="25" spans="1:30" x14ac:dyDescent="0.25">
      <c r="A25" s="71"/>
      <c r="B25" s="48"/>
      <c r="C25" s="1"/>
      <c r="D25" s="48"/>
      <c r="E25" s="146"/>
      <c r="G25" s="1"/>
      <c r="H25" s="1"/>
      <c r="I25" s="1"/>
      <c r="J25" s="16"/>
      <c r="K25" s="16"/>
      <c r="L25" s="16"/>
      <c r="M25" s="1"/>
      <c r="N25" s="1"/>
      <c r="O25" s="1"/>
      <c r="P25" s="1"/>
      <c r="Q25" s="1"/>
      <c r="R25" s="1"/>
      <c r="S25" s="1"/>
      <c r="T25" s="1"/>
      <c r="U25" s="1"/>
      <c r="V25" s="1"/>
      <c r="W25" s="48"/>
      <c r="X25" s="1"/>
      <c r="Y25" s="125"/>
      <c r="Z25" s="125"/>
      <c r="AA25" s="125"/>
      <c r="AB25" s="125"/>
      <c r="AC25" s="125"/>
      <c r="AD25" s="125"/>
    </row>
    <row r="26" spans="1:30" x14ac:dyDescent="0.25">
      <c r="A26" s="71"/>
      <c r="B26" s="48"/>
      <c r="C26" s="1"/>
      <c r="D26" s="48"/>
      <c r="E26" s="146"/>
      <c r="G26" s="1"/>
      <c r="H26" s="1"/>
      <c r="I26" s="1"/>
      <c r="J26" s="16"/>
      <c r="K26" s="16"/>
      <c r="L26" s="16"/>
      <c r="M26" s="1"/>
      <c r="N26" s="1"/>
      <c r="O26" s="1"/>
      <c r="P26" s="1"/>
      <c r="Q26" s="1"/>
      <c r="R26" s="1"/>
      <c r="S26" s="1"/>
      <c r="T26" s="1"/>
      <c r="U26" s="1"/>
      <c r="V26" s="1"/>
      <c r="W26" s="48"/>
      <c r="X26" s="1"/>
      <c r="Y26" s="125"/>
      <c r="Z26" s="125"/>
      <c r="AA26" s="125"/>
      <c r="AB26" s="125"/>
      <c r="AC26" s="125"/>
      <c r="AD26" s="125"/>
    </row>
    <row r="27" spans="1:30" x14ac:dyDescent="0.25">
      <c r="A27" s="71"/>
      <c r="B27" s="48"/>
      <c r="C27" s="1"/>
      <c r="D27" s="48"/>
      <c r="E27" s="146"/>
      <c r="G27" s="1"/>
      <c r="H27" s="1"/>
      <c r="I27" s="1"/>
      <c r="J27" s="16"/>
      <c r="K27" s="16"/>
      <c r="L27" s="16"/>
      <c r="M27" s="1"/>
      <c r="N27" s="1"/>
      <c r="O27" s="1"/>
      <c r="P27" s="1"/>
      <c r="Q27" s="1"/>
      <c r="R27" s="1"/>
      <c r="S27" s="1"/>
      <c r="T27" s="1"/>
      <c r="U27" s="1"/>
      <c r="V27" s="1"/>
      <c r="W27" s="48"/>
      <c r="X27" s="1"/>
      <c r="Y27" s="125"/>
      <c r="Z27" s="125"/>
      <c r="AA27" s="125"/>
      <c r="AB27" s="125"/>
      <c r="AC27" s="125"/>
      <c r="AD27" s="125"/>
    </row>
    <row r="28" spans="1:30" x14ac:dyDescent="0.25">
      <c r="A28" s="71"/>
      <c r="B28" s="48"/>
      <c r="C28" s="1"/>
      <c r="D28" s="48"/>
      <c r="E28" s="146"/>
      <c r="G28" s="1"/>
      <c r="H28" s="1"/>
      <c r="I28" s="1"/>
      <c r="J28" s="16"/>
      <c r="K28" s="16"/>
      <c r="L28" s="16"/>
      <c r="M28" s="1"/>
      <c r="N28" s="1"/>
      <c r="O28" s="1"/>
      <c r="P28" s="1"/>
      <c r="Q28" s="1"/>
      <c r="R28" s="1"/>
      <c r="S28" s="1"/>
      <c r="T28" s="1"/>
      <c r="U28" s="1"/>
      <c r="V28" s="1"/>
      <c r="W28" s="48"/>
      <c r="X28" s="1"/>
      <c r="Y28" s="125"/>
      <c r="Z28" s="125"/>
      <c r="AA28" s="125"/>
      <c r="AB28" s="125"/>
      <c r="AC28" s="125"/>
      <c r="AD28" s="125"/>
    </row>
    <row r="29" spans="1:30" x14ac:dyDescent="0.25">
      <c r="A29" s="71"/>
      <c r="B29" s="48"/>
      <c r="C29" s="1"/>
      <c r="D29" s="48"/>
      <c r="E29" s="146"/>
      <c r="G29" s="1"/>
      <c r="H29" s="1"/>
      <c r="I29" s="1"/>
      <c r="J29" s="16"/>
      <c r="K29" s="16"/>
      <c r="L29" s="16"/>
      <c r="M29" s="1"/>
      <c r="N29" s="1"/>
      <c r="O29" s="1"/>
      <c r="P29" s="1"/>
      <c r="Q29" s="1"/>
      <c r="R29" s="1"/>
      <c r="S29" s="1"/>
      <c r="T29" s="1"/>
      <c r="U29" s="1"/>
      <c r="V29" s="1"/>
      <c r="W29" s="48"/>
      <c r="X29" s="1"/>
      <c r="Y29" s="125"/>
      <c r="Z29" s="125"/>
      <c r="AA29" s="125"/>
      <c r="AB29" s="125"/>
      <c r="AC29" s="125"/>
      <c r="AD29" s="125"/>
    </row>
    <row r="30" spans="1:30" x14ac:dyDescent="0.25">
      <c r="A30" s="71"/>
      <c r="B30" s="48"/>
      <c r="C30" s="1"/>
      <c r="D30" s="48"/>
      <c r="E30" s="146"/>
      <c r="G30" s="1"/>
      <c r="H30" s="1"/>
      <c r="I30" s="1"/>
      <c r="J30" s="16"/>
      <c r="K30" s="16"/>
      <c r="L30" s="16"/>
      <c r="M30" s="1"/>
      <c r="N30" s="1"/>
      <c r="O30" s="1"/>
      <c r="P30" s="1"/>
      <c r="Q30" s="1"/>
      <c r="R30" s="1"/>
      <c r="S30" s="1"/>
      <c r="T30" s="1"/>
      <c r="U30" s="1"/>
      <c r="V30" s="1"/>
      <c r="W30" s="48"/>
      <c r="X30" s="1"/>
      <c r="Y30" s="125"/>
      <c r="Z30" s="125"/>
      <c r="AA30" s="125"/>
      <c r="AB30" s="125"/>
      <c r="AC30" s="125"/>
      <c r="AD30" s="125"/>
    </row>
    <row r="31" spans="1:30" x14ac:dyDescent="0.25">
      <c r="A31" s="71"/>
      <c r="B31" s="48"/>
      <c r="C31" s="1"/>
      <c r="D31" s="48"/>
      <c r="E31" s="146"/>
      <c r="G31" s="1"/>
      <c r="H31" s="1"/>
      <c r="I31" s="1"/>
      <c r="J31" s="16"/>
      <c r="K31" s="16"/>
      <c r="L31" s="16"/>
      <c r="M31" s="1"/>
      <c r="N31" s="1"/>
      <c r="O31" s="1"/>
      <c r="P31" s="1"/>
      <c r="Q31" s="1"/>
      <c r="R31" s="1"/>
      <c r="S31" s="1"/>
      <c r="T31" s="1"/>
      <c r="U31" s="1"/>
      <c r="V31" s="1"/>
      <c r="W31" s="48"/>
      <c r="X31" s="1"/>
      <c r="Y31" s="125"/>
      <c r="Z31" s="125"/>
      <c r="AA31" s="125"/>
      <c r="AB31" s="125"/>
      <c r="AC31" s="125"/>
      <c r="AD31" s="125"/>
    </row>
    <row r="32" spans="1:30" x14ac:dyDescent="0.25">
      <c r="A32" s="71"/>
      <c r="B32" s="48"/>
      <c r="C32" s="1"/>
      <c r="D32" s="48"/>
      <c r="E32" s="146"/>
      <c r="G32" s="1"/>
      <c r="H32" s="1"/>
      <c r="I32" s="1"/>
      <c r="J32" s="16"/>
      <c r="K32" s="16"/>
      <c r="L32" s="16"/>
      <c r="M32" s="1"/>
      <c r="N32" s="1"/>
      <c r="O32" s="1"/>
      <c r="P32" s="1"/>
      <c r="Q32" s="1"/>
      <c r="R32" s="1"/>
      <c r="S32" s="1"/>
      <c r="T32" s="1"/>
      <c r="U32" s="1"/>
      <c r="V32" s="1"/>
      <c r="W32" s="48"/>
      <c r="X32" s="1"/>
      <c r="Y32" s="125"/>
      <c r="Z32" s="125"/>
      <c r="AA32" s="125"/>
      <c r="AB32" s="125"/>
      <c r="AC32" s="125"/>
      <c r="AD32" s="125"/>
    </row>
    <row r="33" spans="1:30" x14ac:dyDescent="0.25">
      <c r="A33" s="71"/>
      <c r="B33" s="48"/>
      <c r="C33" s="1"/>
      <c r="D33" s="48"/>
      <c r="E33" s="146"/>
      <c r="G33" s="1"/>
      <c r="H33" s="1"/>
      <c r="I33" s="1"/>
      <c r="J33" s="16"/>
      <c r="K33" s="16"/>
      <c r="L33" s="16"/>
      <c r="M33" s="1"/>
      <c r="N33" s="1"/>
      <c r="O33" s="1"/>
      <c r="P33" s="1"/>
      <c r="Q33" s="1"/>
      <c r="R33" s="1"/>
      <c r="S33" s="1"/>
      <c r="T33" s="1"/>
      <c r="U33" s="1"/>
      <c r="V33" s="1"/>
      <c r="W33" s="48"/>
      <c r="X33" s="1"/>
      <c r="Y33" s="125"/>
      <c r="Z33" s="125"/>
      <c r="AA33" s="125"/>
      <c r="AB33" s="125"/>
      <c r="AC33" s="125"/>
      <c r="AD33" s="125"/>
    </row>
    <row r="34" spans="1:30" x14ac:dyDescent="0.25">
      <c r="A34" s="71"/>
      <c r="B34" s="48"/>
      <c r="C34" s="1"/>
      <c r="D34" s="48"/>
      <c r="E34" s="146"/>
      <c r="G34" s="1"/>
      <c r="H34" s="1"/>
      <c r="I34" s="1"/>
      <c r="J34" s="16"/>
      <c r="K34" s="16"/>
      <c r="L34" s="16"/>
      <c r="M34" s="1"/>
      <c r="N34" s="1"/>
      <c r="O34" s="1"/>
      <c r="P34" s="1"/>
      <c r="Q34" s="1"/>
      <c r="R34" s="1"/>
      <c r="S34" s="1"/>
      <c r="T34" s="1"/>
      <c r="U34" s="1"/>
      <c r="V34" s="1"/>
      <c r="W34" s="48"/>
      <c r="X34" s="1"/>
      <c r="Y34" s="125"/>
      <c r="Z34" s="125"/>
      <c r="AA34" s="125"/>
      <c r="AB34" s="125"/>
      <c r="AC34" s="125"/>
      <c r="AD34" s="125"/>
    </row>
    <row r="35" spans="1:30" x14ac:dyDescent="0.25">
      <c r="A35" s="71"/>
      <c r="B35" s="48"/>
      <c r="C35" s="1"/>
      <c r="D35" s="48"/>
      <c r="E35" s="146"/>
      <c r="G35" s="1"/>
      <c r="H35" s="1"/>
      <c r="I35" s="1"/>
      <c r="J35" s="16"/>
      <c r="K35" s="16"/>
      <c r="L35" s="16"/>
      <c r="M35" s="1"/>
      <c r="N35" s="1"/>
      <c r="O35" s="1"/>
      <c r="P35" s="1"/>
      <c r="Q35" s="1"/>
      <c r="R35" s="1"/>
      <c r="S35" s="1"/>
      <c r="T35" s="1"/>
      <c r="U35" s="1"/>
      <c r="V35" s="1"/>
      <c r="W35" s="48"/>
      <c r="X35" s="1"/>
      <c r="Y35" s="125"/>
      <c r="Z35" s="125"/>
      <c r="AA35" s="125"/>
      <c r="AB35" s="125"/>
      <c r="AC35" s="125"/>
      <c r="AD35" s="125"/>
    </row>
    <row r="36" spans="1:30" x14ac:dyDescent="0.25">
      <c r="A36" s="71"/>
      <c r="B36" s="48"/>
      <c r="C36" s="1"/>
      <c r="D36" s="48"/>
      <c r="E36" s="146"/>
      <c r="G36" s="1"/>
      <c r="H36" s="1"/>
      <c r="I36" s="1"/>
      <c r="J36" s="16"/>
      <c r="K36" s="16"/>
      <c r="L36" s="16"/>
      <c r="M36" s="1"/>
      <c r="N36" s="1"/>
      <c r="O36" s="1"/>
      <c r="P36" s="1"/>
      <c r="Q36" s="1"/>
      <c r="R36" s="1"/>
      <c r="S36" s="1"/>
      <c r="T36" s="1"/>
      <c r="U36" s="1"/>
      <c r="V36" s="1"/>
      <c r="W36" s="48"/>
      <c r="X36" s="1"/>
      <c r="Y36" s="125"/>
      <c r="Z36" s="125"/>
      <c r="AA36" s="125"/>
      <c r="AB36" s="125"/>
      <c r="AC36" s="125"/>
      <c r="AD36" s="125"/>
    </row>
    <row r="37" spans="1:30" x14ac:dyDescent="0.25">
      <c r="A37" s="71"/>
      <c r="B37" s="48"/>
      <c r="C37" s="1"/>
      <c r="D37" s="48"/>
      <c r="E37" s="146"/>
      <c r="G37" s="1"/>
      <c r="H37" s="1"/>
      <c r="I37" s="1"/>
      <c r="J37" s="16"/>
      <c r="K37" s="16"/>
      <c r="L37" s="16"/>
      <c r="M37" s="1"/>
      <c r="N37" s="1"/>
      <c r="O37" s="1"/>
      <c r="P37" s="1"/>
      <c r="Q37" s="1"/>
      <c r="R37" s="1"/>
      <c r="S37" s="1"/>
      <c r="T37" s="1"/>
      <c r="U37" s="1"/>
      <c r="V37" s="1"/>
      <c r="W37" s="48"/>
      <c r="X37" s="1"/>
      <c r="Y37" s="125"/>
      <c r="Z37" s="125"/>
      <c r="AA37" s="125"/>
      <c r="AB37" s="125"/>
      <c r="AC37" s="125"/>
      <c r="AD37" s="125"/>
    </row>
    <row r="38" spans="1:30" x14ac:dyDescent="0.25">
      <c r="A38" s="71"/>
      <c r="B38" s="48"/>
      <c r="C38" s="1"/>
      <c r="D38" s="48"/>
      <c r="E38" s="146"/>
      <c r="G38" s="1"/>
      <c r="H38" s="1"/>
      <c r="I38" s="1"/>
      <c r="J38" s="16"/>
      <c r="K38" s="16"/>
      <c r="L38" s="16"/>
      <c r="M38" s="1"/>
      <c r="N38" s="1"/>
      <c r="O38" s="1"/>
      <c r="P38" s="1"/>
      <c r="Q38" s="1"/>
      <c r="R38" s="1"/>
      <c r="S38" s="1"/>
      <c r="T38" s="1"/>
      <c r="U38" s="1"/>
      <c r="V38" s="1"/>
      <c r="W38" s="48"/>
      <c r="X38" s="1"/>
      <c r="Y38" s="125"/>
      <c r="Z38" s="125"/>
      <c r="AA38" s="125"/>
      <c r="AB38" s="125"/>
      <c r="AC38" s="125"/>
      <c r="AD38" s="125"/>
    </row>
    <row r="39" spans="1:30" x14ac:dyDescent="0.25">
      <c r="A39" s="71"/>
      <c r="B39" s="48"/>
      <c r="C39" s="1"/>
      <c r="D39" s="48"/>
      <c r="E39" s="146"/>
      <c r="G39" s="1"/>
      <c r="H39" s="1"/>
      <c r="I39" s="1"/>
      <c r="J39" s="16"/>
      <c r="K39" s="16"/>
      <c r="L39" s="16"/>
      <c r="M39" s="1"/>
      <c r="N39" s="1"/>
      <c r="O39" s="1"/>
      <c r="P39" s="1"/>
      <c r="Q39" s="1"/>
      <c r="R39" s="1"/>
      <c r="S39" s="1"/>
      <c r="T39" s="1"/>
      <c r="U39" s="1"/>
      <c r="V39" s="1"/>
      <c r="W39" s="48"/>
      <c r="X39" s="1"/>
      <c r="Y39" s="125"/>
      <c r="Z39" s="125"/>
      <c r="AA39" s="125"/>
      <c r="AB39" s="125"/>
      <c r="AC39" s="125"/>
      <c r="AD39" s="125"/>
    </row>
    <row r="40" spans="1:30" x14ac:dyDescent="0.25">
      <c r="A40" s="71"/>
      <c r="B40" s="48"/>
      <c r="C40" s="1"/>
      <c r="D40" s="48"/>
      <c r="E40" s="146"/>
      <c r="G40" s="1"/>
      <c r="H40" s="1"/>
      <c r="I40" s="1"/>
      <c r="J40" s="16"/>
      <c r="K40" s="16"/>
      <c r="L40" s="16"/>
      <c r="M40" s="1"/>
      <c r="N40" s="1"/>
      <c r="O40" s="1"/>
      <c r="P40" s="1"/>
      <c r="Q40" s="1"/>
      <c r="R40" s="1"/>
      <c r="S40" s="1"/>
      <c r="T40" s="1"/>
      <c r="U40" s="1"/>
      <c r="V40" s="1"/>
      <c r="W40" s="48"/>
      <c r="X40" s="1"/>
      <c r="Y40" s="125"/>
      <c r="Z40" s="125"/>
      <c r="AA40" s="125"/>
      <c r="AB40" s="125"/>
      <c r="AC40" s="125"/>
      <c r="AD40" s="125"/>
    </row>
    <row r="41" spans="1:30" x14ac:dyDescent="0.25">
      <c r="A41" s="71"/>
      <c r="B41" s="48"/>
      <c r="C41" s="1"/>
      <c r="D41" s="48"/>
      <c r="E41" s="146"/>
      <c r="G41" s="1"/>
      <c r="H41" s="1"/>
      <c r="I41" s="1"/>
      <c r="J41" s="16"/>
      <c r="K41" s="16"/>
      <c r="L41" s="16"/>
      <c r="M41" s="1"/>
      <c r="N41" s="1"/>
      <c r="O41" s="1"/>
      <c r="P41" s="1"/>
      <c r="Q41" s="1"/>
      <c r="R41" s="1"/>
      <c r="S41" s="1"/>
      <c r="T41" s="1"/>
      <c r="U41" s="1"/>
      <c r="V41" s="1"/>
      <c r="W41" s="48"/>
      <c r="X41" s="1"/>
      <c r="Y41" s="125"/>
      <c r="Z41" s="125"/>
      <c r="AA41" s="125"/>
      <c r="AB41" s="125"/>
      <c r="AC41" s="125"/>
      <c r="AD41" s="125"/>
    </row>
    <row r="42" spans="1:30" x14ac:dyDescent="0.25">
      <c r="A42" s="71"/>
      <c r="B42" s="48"/>
      <c r="C42" s="1"/>
      <c r="D42" s="48"/>
      <c r="E42" s="146"/>
      <c r="G42" s="1"/>
      <c r="H42" s="1"/>
      <c r="I42" s="1"/>
      <c r="J42" s="16"/>
      <c r="K42" s="16"/>
      <c r="L42" s="16"/>
      <c r="M42" s="1"/>
      <c r="N42" s="1"/>
      <c r="O42" s="1"/>
      <c r="P42" s="1"/>
      <c r="Q42" s="1"/>
      <c r="R42" s="1"/>
      <c r="S42" s="1"/>
      <c r="T42" s="1"/>
      <c r="U42" s="1"/>
      <c r="V42" s="1"/>
      <c r="W42" s="48"/>
      <c r="X42" s="1"/>
      <c r="Y42" s="125"/>
      <c r="Z42" s="125"/>
      <c r="AA42" s="125"/>
      <c r="AB42" s="125"/>
      <c r="AC42" s="125"/>
      <c r="AD42" s="125"/>
    </row>
    <row r="43" spans="1:30" x14ac:dyDescent="0.25">
      <c r="A43" s="71"/>
      <c r="B43" s="48"/>
      <c r="C43" s="1"/>
      <c r="D43" s="48"/>
      <c r="E43" s="146"/>
      <c r="G43" s="1"/>
      <c r="H43" s="1"/>
      <c r="I43" s="1"/>
      <c r="J43" s="16"/>
      <c r="K43" s="16"/>
      <c r="L43" s="16"/>
      <c r="M43" s="1"/>
      <c r="N43" s="1"/>
      <c r="O43" s="1"/>
      <c r="P43" s="1"/>
      <c r="Q43" s="1"/>
      <c r="R43" s="1"/>
      <c r="S43" s="1"/>
      <c r="T43" s="1"/>
      <c r="U43" s="1"/>
      <c r="V43" s="1"/>
      <c r="W43" s="48"/>
      <c r="X43" s="1"/>
      <c r="Y43" s="125"/>
      <c r="Z43" s="125"/>
      <c r="AA43" s="125"/>
      <c r="AB43" s="125"/>
      <c r="AC43" s="125"/>
      <c r="AD43" s="125"/>
    </row>
    <row r="44" spans="1:30" x14ac:dyDescent="0.25">
      <c r="A44" s="71"/>
      <c r="B44" s="48"/>
      <c r="C44" s="1"/>
      <c r="D44" s="48"/>
      <c r="E44" s="146"/>
      <c r="G44" s="1"/>
      <c r="H44" s="1"/>
      <c r="I44" s="1"/>
      <c r="J44" s="16"/>
      <c r="K44" s="16"/>
      <c r="L44" s="16"/>
      <c r="M44" s="1"/>
      <c r="N44" s="1"/>
      <c r="O44" s="1"/>
      <c r="P44" s="1"/>
      <c r="Q44" s="1"/>
      <c r="R44" s="1"/>
      <c r="S44" s="1"/>
      <c r="T44" s="1"/>
      <c r="U44" s="1"/>
      <c r="V44" s="1"/>
      <c r="W44" s="48"/>
      <c r="X44" s="1"/>
      <c r="Y44" s="125"/>
      <c r="Z44" s="125"/>
      <c r="AA44" s="125"/>
      <c r="AB44" s="125"/>
      <c r="AC44" s="125"/>
      <c r="AD44" s="125"/>
    </row>
    <row r="45" spans="1:30" x14ac:dyDescent="0.25">
      <c r="A45" s="71"/>
      <c r="B45" s="48"/>
      <c r="C45" s="1"/>
      <c r="D45" s="48"/>
      <c r="E45" s="146"/>
      <c r="G45" s="1"/>
      <c r="H45" s="1"/>
      <c r="I45" s="1"/>
      <c r="J45" s="16"/>
      <c r="K45" s="16"/>
      <c r="L45" s="16"/>
      <c r="M45" s="1"/>
      <c r="N45" s="1"/>
      <c r="O45" s="1"/>
      <c r="P45" s="1"/>
      <c r="Q45" s="1"/>
      <c r="R45" s="1"/>
      <c r="S45" s="1"/>
      <c r="T45" s="1"/>
      <c r="U45" s="1"/>
      <c r="V45" s="1"/>
      <c r="W45" s="48"/>
      <c r="X45" s="1"/>
      <c r="Y45" s="125"/>
      <c r="Z45" s="125"/>
      <c r="AA45" s="125"/>
      <c r="AB45" s="125"/>
      <c r="AC45" s="125"/>
      <c r="AD45" s="125"/>
    </row>
    <row r="46" spans="1:30" x14ac:dyDescent="0.25">
      <c r="A46" s="71"/>
      <c r="B46" s="48"/>
      <c r="C46" s="1"/>
      <c r="D46" s="48"/>
      <c r="E46" s="146"/>
      <c r="G46" s="1"/>
      <c r="H46" s="1"/>
      <c r="I46" s="1"/>
      <c r="J46" s="16"/>
      <c r="K46" s="16"/>
      <c r="L46" s="16"/>
      <c r="M46" s="1"/>
      <c r="N46" s="1"/>
      <c r="O46" s="1"/>
      <c r="P46" s="1"/>
      <c r="Q46" s="1"/>
      <c r="R46" s="1"/>
      <c r="S46" s="1"/>
      <c r="T46" s="1"/>
      <c r="U46" s="1"/>
      <c r="V46" s="1"/>
      <c r="W46" s="48"/>
      <c r="X46" s="1"/>
      <c r="Y46" s="125"/>
      <c r="Z46" s="125"/>
      <c r="AA46" s="125"/>
      <c r="AB46" s="125"/>
      <c r="AC46" s="125"/>
      <c r="AD46" s="125"/>
    </row>
    <row r="47" spans="1:30" x14ac:dyDescent="0.25">
      <c r="A47" s="71"/>
      <c r="B47" s="48"/>
      <c r="C47" s="1"/>
      <c r="D47" s="48"/>
      <c r="E47" s="146"/>
      <c r="G47" s="1"/>
      <c r="H47" s="1"/>
      <c r="I47" s="1"/>
      <c r="J47" s="16"/>
      <c r="K47" s="16"/>
      <c r="L47" s="16"/>
      <c r="M47" s="1"/>
      <c r="N47" s="1"/>
      <c r="O47" s="1"/>
      <c r="P47" s="1"/>
      <c r="Q47" s="1"/>
      <c r="R47" s="1"/>
      <c r="S47" s="1"/>
      <c r="T47" s="1"/>
      <c r="U47" s="1"/>
      <c r="V47" s="1"/>
      <c r="W47" s="48"/>
      <c r="X47" s="1"/>
      <c r="Y47" s="125"/>
      <c r="Z47" s="125"/>
      <c r="AA47" s="125"/>
      <c r="AB47" s="125"/>
      <c r="AC47" s="125"/>
      <c r="AD47" s="125"/>
    </row>
    <row r="48" spans="1:30" x14ac:dyDescent="0.25">
      <c r="A48" s="71"/>
      <c r="B48" s="48"/>
      <c r="C48" s="1"/>
      <c r="D48" s="48"/>
      <c r="E48" s="146"/>
      <c r="G48" s="1"/>
      <c r="H48" s="1"/>
      <c r="I48" s="1"/>
      <c r="J48" s="16"/>
      <c r="K48" s="16"/>
      <c r="L48" s="16"/>
      <c r="M48" s="1"/>
      <c r="N48" s="1"/>
      <c r="O48" s="1"/>
      <c r="P48" s="1"/>
      <c r="Q48" s="1"/>
      <c r="R48" s="1"/>
      <c r="S48" s="1"/>
      <c r="T48" s="1"/>
      <c r="U48" s="1"/>
      <c r="V48" s="1"/>
      <c r="W48" s="48"/>
      <c r="X48" s="1"/>
      <c r="Y48" s="125"/>
      <c r="Z48" s="125"/>
      <c r="AA48" s="125"/>
      <c r="AB48" s="125"/>
      <c r="AC48" s="125"/>
      <c r="AD48" s="125"/>
    </row>
    <row r="49" spans="1:30" x14ac:dyDescent="0.25">
      <c r="A49" s="71"/>
      <c r="B49" s="48"/>
      <c r="C49" s="1"/>
      <c r="D49" s="48"/>
      <c r="E49" s="146"/>
      <c r="G49" s="1"/>
      <c r="H49" s="1"/>
      <c r="I49" s="1"/>
      <c r="J49" s="16"/>
      <c r="K49" s="16"/>
      <c r="L49" s="16"/>
      <c r="M49" s="1"/>
      <c r="N49" s="1"/>
      <c r="O49" s="1"/>
      <c r="P49" s="1"/>
      <c r="Q49" s="1"/>
      <c r="R49" s="1"/>
      <c r="S49" s="1"/>
      <c r="T49" s="1"/>
      <c r="U49" s="1"/>
      <c r="V49" s="1"/>
      <c r="W49" s="48"/>
      <c r="X49" s="1"/>
      <c r="Y49" s="125"/>
      <c r="Z49" s="125"/>
      <c r="AA49" s="125"/>
      <c r="AB49" s="125"/>
      <c r="AC49" s="125"/>
      <c r="AD49" s="125"/>
    </row>
    <row r="50" spans="1:30" x14ac:dyDescent="0.25">
      <c r="A50" s="71"/>
      <c r="B50" s="48"/>
      <c r="C50" s="1"/>
      <c r="D50" s="48"/>
      <c r="E50" s="146"/>
      <c r="G50" s="1"/>
      <c r="H50" s="1"/>
      <c r="I50" s="1"/>
      <c r="J50" s="16"/>
      <c r="K50" s="16"/>
      <c r="L50" s="16"/>
      <c r="M50" s="1"/>
      <c r="N50" s="1"/>
      <c r="O50" s="1"/>
      <c r="P50" s="1"/>
      <c r="Q50" s="1"/>
      <c r="R50" s="1"/>
      <c r="S50" s="1"/>
      <c r="T50" s="1"/>
      <c r="U50" s="1"/>
      <c r="V50" s="1"/>
      <c r="W50" s="48"/>
      <c r="X50" s="1"/>
      <c r="Y50" s="125"/>
      <c r="Z50" s="125"/>
      <c r="AA50" s="125"/>
      <c r="AB50" s="125"/>
      <c r="AC50" s="125"/>
      <c r="AD50" s="125"/>
    </row>
    <row r="51" spans="1:30" x14ac:dyDescent="0.25">
      <c r="A51" s="71"/>
      <c r="B51" s="48"/>
      <c r="C51" s="1"/>
      <c r="D51" s="48"/>
      <c r="E51" s="146"/>
      <c r="G51" s="1"/>
      <c r="H51" s="1"/>
      <c r="I51" s="1"/>
      <c r="J51" s="16"/>
      <c r="K51" s="16"/>
      <c r="L51" s="16"/>
      <c r="M51" s="1"/>
      <c r="N51" s="1"/>
      <c r="O51" s="1"/>
      <c r="P51" s="1"/>
      <c r="Q51" s="1"/>
      <c r="R51" s="1"/>
      <c r="S51" s="1"/>
      <c r="T51" s="1"/>
      <c r="U51" s="1"/>
      <c r="V51" s="1"/>
      <c r="W51" s="48"/>
      <c r="X51" s="1"/>
      <c r="Y51" s="125"/>
      <c r="Z51" s="125"/>
      <c r="AA51" s="125"/>
      <c r="AB51" s="125"/>
      <c r="AC51" s="125"/>
      <c r="AD51" s="125"/>
    </row>
    <row r="52" spans="1:30" x14ac:dyDescent="0.25">
      <c r="A52" s="71"/>
      <c r="B52" s="48"/>
      <c r="C52" s="1"/>
      <c r="D52" s="48"/>
      <c r="E52" s="146"/>
      <c r="G52" s="1"/>
      <c r="H52" s="1"/>
      <c r="I52" s="1"/>
      <c r="J52" s="16"/>
      <c r="K52" s="16"/>
      <c r="L52" s="16"/>
      <c r="M52" s="1"/>
      <c r="N52" s="1"/>
      <c r="O52" s="1"/>
      <c r="P52" s="1"/>
      <c r="Q52" s="1"/>
      <c r="R52" s="1"/>
      <c r="S52" s="1"/>
      <c r="T52" s="1"/>
      <c r="U52" s="1"/>
      <c r="V52" s="1"/>
      <c r="W52" s="48"/>
      <c r="X52" s="1"/>
      <c r="Y52" s="125"/>
      <c r="Z52" s="125"/>
      <c r="AA52" s="125"/>
      <c r="AB52" s="125"/>
      <c r="AC52" s="125"/>
      <c r="AD52" s="125"/>
    </row>
    <row r="53" spans="1:30" x14ac:dyDescent="0.25">
      <c r="A53" s="71"/>
      <c r="B53" s="48"/>
      <c r="C53" s="1"/>
      <c r="D53" s="48"/>
      <c r="E53" s="146"/>
      <c r="G53" s="1"/>
      <c r="H53" s="1"/>
      <c r="I53" s="1"/>
      <c r="J53" s="16"/>
      <c r="K53" s="16"/>
      <c r="L53" s="16"/>
      <c r="M53" s="1"/>
      <c r="N53" s="1"/>
      <c r="O53" s="1"/>
      <c r="P53" s="1"/>
      <c r="Q53" s="1"/>
      <c r="R53" s="1"/>
      <c r="S53" s="1"/>
      <c r="T53" s="1"/>
      <c r="U53" s="1"/>
      <c r="V53" s="1"/>
      <c r="W53" s="48"/>
      <c r="X53" s="1"/>
      <c r="Y53" s="125"/>
      <c r="Z53" s="125"/>
      <c r="AA53" s="125"/>
      <c r="AB53" s="125"/>
      <c r="AC53" s="125"/>
      <c r="AD53" s="125"/>
    </row>
    <row r="54" spans="1:30" x14ac:dyDescent="0.25">
      <c r="A54" s="71"/>
      <c r="B54" s="48"/>
      <c r="C54" s="1"/>
      <c r="D54" s="48"/>
      <c r="E54" s="146"/>
      <c r="G54" s="1"/>
      <c r="H54" s="1"/>
      <c r="I54" s="1"/>
      <c r="J54" s="16"/>
      <c r="K54" s="16"/>
      <c r="L54" s="16"/>
      <c r="M54" s="1"/>
      <c r="N54" s="1"/>
      <c r="O54" s="1"/>
      <c r="P54" s="1"/>
      <c r="Q54" s="1"/>
      <c r="R54" s="1"/>
      <c r="S54" s="1"/>
      <c r="T54" s="1"/>
      <c r="U54" s="1"/>
      <c r="V54" s="1"/>
      <c r="W54" s="48"/>
      <c r="X54" s="1"/>
      <c r="Y54" s="125"/>
      <c r="Z54" s="125"/>
      <c r="AA54" s="125"/>
      <c r="AB54" s="125"/>
      <c r="AC54" s="125"/>
      <c r="AD54" s="125"/>
    </row>
    <row r="55" spans="1:30" x14ac:dyDescent="0.25">
      <c r="A55" s="71"/>
      <c r="B55" s="48"/>
      <c r="C55" s="1"/>
      <c r="D55" s="48"/>
      <c r="E55" s="146"/>
      <c r="G55" s="1"/>
      <c r="H55" s="1"/>
      <c r="I55" s="1"/>
      <c r="J55" s="16"/>
      <c r="K55" s="16"/>
      <c r="L55" s="16"/>
      <c r="M55" s="1"/>
      <c r="N55" s="1"/>
      <c r="O55" s="1"/>
      <c r="P55" s="1"/>
      <c r="Q55" s="1"/>
      <c r="R55" s="1"/>
      <c r="S55" s="1"/>
      <c r="T55" s="1"/>
      <c r="U55" s="1"/>
      <c r="V55" s="1"/>
      <c r="W55" s="48"/>
      <c r="X55" s="1"/>
      <c r="Y55" s="125"/>
      <c r="Z55" s="125"/>
      <c r="AA55" s="125"/>
      <c r="AB55" s="125"/>
      <c r="AC55" s="125"/>
      <c r="AD55" s="125"/>
    </row>
    <row r="56" spans="1:30" x14ac:dyDescent="0.25">
      <c r="A56" s="71"/>
      <c r="B56" s="48"/>
      <c r="C56" s="1"/>
      <c r="D56" s="48"/>
      <c r="E56" s="146"/>
      <c r="G56" s="1"/>
      <c r="H56" s="1"/>
      <c r="I56" s="1"/>
      <c r="J56" s="16"/>
      <c r="K56" s="16"/>
      <c r="L56" s="16"/>
      <c r="M56" s="1"/>
      <c r="N56" s="1"/>
      <c r="O56" s="1"/>
      <c r="P56" s="1"/>
      <c r="Q56" s="1"/>
      <c r="R56" s="1"/>
      <c r="S56" s="1"/>
      <c r="T56" s="1"/>
      <c r="U56" s="1"/>
      <c r="V56" s="1"/>
      <c r="W56" s="48"/>
      <c r="X56" s="1"/>
      <c r="Y56" s="125"/>
      <c r="Z56" s="125"/>
      <c r="AA56" s="125"/>
      <c r="AB56" s="125"/>
      <c r="AC56" s="125"/>
      <c r="AD56" s="125"/>
    </row>
    <row r="57" spans="1:30" x14ac:dyDescent="0.25">
      <c r="A57" s="71"/>
      <c r="B57" s="48"/>
      <c r="C57" s="1"/>
      <c r="D57" s="48"/>
      <c r="E57" s="146"/>
      <c r="G57" s="1"/>
      <c r="H57" s="1"/>
      <c r="I57" s="1"/>
      <c r="J57" s="16"/>
      <c r="K57" s="16"/>
      <c r="L57" s="16"/>
      <c r="M57" s="1"/>
      <c r="N57" s="1"/>
      <c r="O57" s="1"/>
      <c r="P57" s="1"/>
      <c r="Q57" s="1"/>
      <c r="R57" s="1"/>
      <c r="S57" s="1"/>
      <c r="T57" s="1"/>
      <c r="U57" s="1"/>
      <c r="V57" s="1"/>
      <c r="W57" s="48"/>
      <c r="X57" s="1"/>
      <c r="Y57" s="125"/>
      <c r="Z57" s="125"/>
      <c r="AA57" s="125"/>
      <c r="AB57" s="125"/>
      <c r="AC57" s="125"/>
      <c r="AD57" s="125"/>
    </row>
    <row r="58" spans="1:30" x14ac:dyDescent="0.25">
      <c r="A58" s="71"/>
      <c r="B58" s="48"/>
      <c r="C58" s="1"/>
      <c r="D58" s="48"/>
      <c r="E58" s="146"/>
      <c r="G58" s="1"/>
      <c r="H58" s="1"/>
      <c r="I58" s="1"/>
      <c r="J58" s="16"/>
      <c r="K58" s="16"/>
      <c r="L58" s="16"/>
      <c r="M58" s="1"/>
      <c r="N58" s="1"/>
      <c r="O58" s="1"/>
      <c r="P58" s="1"/>
      <c r="Q58" s="1"/>
      <c r="R58" s="1"/>
      <c r="S58" s="1"/>
      <c r="T58" s="1"/>
      <c r="U58" s="1"/>
      <c r="V58" s="1"/>
      <c r="W58" s="48"/>
      <c r="X58" s="1"/>
      <c r="Y58" s="125"/>
      <c r="Z58" s="125"/>
      <c r="AA58" s="125"/>
      <c r="AB58" s="125"/>
      <c r="AC58" s="125"/>
      <c r="AD58" s="125"/>
    </row>
    <row r="59" spans="1:30" x14ac:dyDescent="0.25">
      <c r="A59" s="71"/>
      <c r="B59" s="48"/>
      <c r="C59" s="1"/>
      <c r="D59" s="48"/>
      <c r="E59" s="146"/>
      <c r="G59" s="1"/>
      <c r="H59" s="1"/>
      <c r="I59" s="1"/>
      <c r="J59" s="16"/>
      <c r="K59" s="16"/>
      <c r="L59" s="16"/>
      <c r="M59" s="1"/>
      <c r="N59" s="1"/>
      <c r="O59" s="1"/>
      <c r="P59" s="1"/>
      <c r="Q59" s="1"/>
      <c r="R59" s="1"/>
      <c r="S59" s="1"/>
      <c r="T59" s="1"/>
      <c r="U59" s="1"/>
      <c r="V59" s="1"/>
      <c r="W59" s="48"/>
      <c r="X59" s="1"/>
      <c r="Y59" s="125"/>
      <c r="Z59" s="125"/>
      <c r="AA59" s="125"/>
      <c r="AB59" s="125"/>
      <c r="AC59" s="125"/>
      <c r="AD59" s="125"/>
    </row>
    <row r="60" spans="1:30" x14ac:dyDescent="0.25">
      <c r="A60" s="71"/>
      <c r="B60" s="48"/>
      <c r="C60" s="1"/>
      <c r="D60" s="48"/>
      <c r="E60" s="146"/>
      <c r="G60" s="1"/>
      <c r="H60" s="1"/>
      <c r="I60" s="1"/>
      <c r="J60" s="16"/>
      <c r="K60" s="16"/>
      <c r="L60" s="16"/>
      <c r="M60" s="1"/>
      <c r="N60" s="1"/>
      <c r="O60" s="1"/>
      <c r="P60" s="1"/>
      <c r="Q60" s="1"/>
      <c r="R60" s="1"/>
      <c r="S60" s="1"/>
      <c r="T60" s="1"/>
      <c r="U60" s="1"/>
      <c r="V60" s="1"/>
      <c r="W60" s="48"/>
      <c r="X60" s="1"/>
      <c r="Y60" s="125"/>
      <c r="Z60" s="125"/>
      <c r="AA60" s="125"/>
      <c r="AB60" s="125"/>
      <c r="AC60" s="125"/>
      <c r="AD60" s="125"/>
    </row>
    <row r="61" spans="1:30" x14ac:dyDescent="0.25">
      <c r="A61" s="71"/>
      <c r="B61" s="48"/>
      <c r="C61" s="1"/>
      <c r="D61" s="48"/>
      <c r="E61" s="146"/>
      <c r="G61" s="1"/>
      <c r="H61" s="1"/>
      <c r="I61" s="1"/>
      <c r="J61" s="16"/>
      <c r="K61" s="16"/>
      <c r="L61" s="16"/>
      <c r="M61" s="1"/>
      <c r="N61" s="1"/>
      <c r="O61" s="1"/>
      <c r="P61" s="1"/>
      <c r="Q61" s="1"/>
      <c r="R61" s="1"/>
      <c r="S61" s="1"/>
      <c r="T61" s="1"/>
      <c r="U61" s="1"/>
      <c r="V61" s="1"/>
      <c r="W61" s="48"/>
      <c r="X61" s="1"/>
      <c r="Y61" s="125"/>
      <c r="Z61" s="125"/>
      <c r="AA61" s="125"/>
      <c r="AB61" s="125"/>
      <c r="AC61" s="125"/>
      <c r="AD61" s="125"/>
    </row>
    <row r="62" spans="1:30" x14ac:dyDescent="0.25">
      <c r="A62" s="71"/>
      <c r="B62" s="48"/>
      <c r="C62" s="1"/>
      <c r="D62" s="48"/>
      <c r="E62" s="146"/>
      <c r="G62" s="1"/>
      <c r="H62" s="1"/>
      <c r="I62" s="1"/>
      <c r="J62" s="16"/>
      <c r="K62" s="16"/>
      <c r="L62" s="16"/>
      <c r="M62" s="1"/>
      <c r="N62" s="1"/>
      <c r="O62" s="1"/>
      <c r="P62" s="1"/>
      <c r="Q62" s="1"/>
      <c r="R62" s="1"/>
      <c r="S62" s="1"/>
      <c r="T62" s="1"/>
      <c r="U62" s="1"/>
      <c r="V62" s="1"/>
      <c r="W62" s="48"/>
      <c r="X62" s="1"/>
      <c r="Y62" s="125"/>
      <c r="Z62" s="125"/>
      <c r="AA62" s="125"/>
      <c r="AB62" s="125"/>
      <c r="AC62" s="125"/>
      <c r="AD62" s="125"/>
    </row>
    <row r="63" spans="1:30" x14ac:dyDescent="0.25">
      <c r="A63" s="71"/>
      <c r="B63" s="48"/>
      <c r="C63" s="1"/>
      <c r="D63" s="48"/>
      <c r="E63" s="146"/>
      <c r="G63" s="1"/>
      <c r="H63" s="1"/>
      <c r="I63" s="1"/>
      <c r="J63" s="16"/>
      <c r="K63" s="16"/>
      <c r="L63" s="16"/>
      <c r="M63" s="1"/>
      <c r="N63" s="1"/>
      <c r="O63" s="1"/>
      <c r="P63" s="1"/>
      <c r="Q63" s="1"/>
      <c r="R63" s="1"/>
      <c r="S63" s="1"/>
      <c r="T63" s="1"/>
      <c r="U63" s="1"/>
      <c r="V63" s="1"/>
      <c r="W63" s="48"/>
      <c r="X63" s="1"/>
      <c r="Y63" s="125"/>
      <c r="Z63" s="125"/>
      <c r="AA63" s="125"/>
      <c r="AB63" s="125"/>
      <c r="AC63" s="125"/>
      <c r="AD63" s="125"/>
    </row>
    <row r="64" spans="1:30" x14ac:dyDescent="0.25">
      <c r="A64" s="71"/>
      <c r="B64" s="48"/>
      <c r="C64" s="1"/>
      <c r="D64" s="48"/>
      <c r="E64" s="146"/>
      <c r="G64" s="1"/>
      <c r="H64" s="1"/>
      <c r="I64" s="1"/>
      <c r="J64" s="16"/>
      <c r="K64" s="16"/>
      <c r="L64" s="16"/>
      <c r="M64" s="1"/>
      <c r="N64" s="1"/>
      <c r="O64" s="1"/>
      <c r="P64" s="1"/>
      <c r="Q64" s="1"/>
      <c r="R64" s="1"/>
      <c r="S64" s="1"/>
      <c r="T64" s="1"/>
      <c r="U64" s="1"/>
      <c r="V64" s="1"/>
      <c r="W64" s="48"/>
      <c r="X64" s="1"/>
      <c r="Y64" s="125"/>
      <c r="Z64" s="125"/>
      <c r="AA64" s="125"/>
      <c r="AB64" s="125"/>
      <c r="AC64" s="125"/>
      <c r="AD64" s="125"/>
    </row>
    <row r="65" spans="1:30" x14ac:dyDescent="0.25">
      <c r="A65" s="71"/>
      <c r="B65" s="48"/>
      <c r="C65" s="1"/>
      <c r="D65" s="48"/>
      <c r="E65" s="146"/>
      <c r="G65" s="1"/>
      <c r="H65" s="1"/>
      <c r="I65" s="1"/>
      <c r="J65" s="16"/>
      <c r="K65" s="16"/>
      <c r="L65" s="16"/>
      <c r="M65" s="1"/>
      <c r="N65" s="1"/>
      <c r="O65" s="1"/>
      <c r="P65" s="1"/>
      <c r="Q65" s="1"/>
      <c r="R65" s="1"/>
      <c r="S65" s="1"/>
      <c r="T65" s="1"/>
      <c r="U65" s="1"/>
      <c r="V65" s="1"/>
      <c r="W65" s="48"/>
      <c r="X65" s="1"/>
      <c r="Y65" s="125"/>
      <c r="Z65" s="125"/>
      <c r="AA65" s="125"/>
      <c r="AB65" s="125"/>
      <c r="AC65" s="125"/>
      <c r="AD65" s="125"/>
    </row>
    <row r="66" spans="1:30" x14ac:dyDescent="0.25">
      <c r="A66" s="71"/>
      <c r="B66" s="48"/>
      <c r="C66" s="1"/>
      <c r="D66" s="48"/>
      <c r="E66" s="146"/>
      <c r="G66" s="1"/>
      <c r="H66" s="1"/>
      <c r="I66" s="1"/>
      <c r="J66" s="16"/>
      <c r="K66" s="16"/>
      <c r="L66" s="16"/>
      <c r="M66" s="1"/>
      <c r="N66" s="1"/>
      <c r="O66" s="1"/>
      <c r="P66" s="1"/>
      <c r="Q66" s="1"/>
      <c r="R66" s="1"/>
      <c r="S66" s="1"/>
      <c r="T66" s="1"/>
      <c r="U66" s="1"/>
      <c r="V66" s="1"/>
      <c r="W66" s="48"/>
      <c r="X66" s="1"/>
      <c r="Y66" s="125"/>
      <c r="Z66" s="125"/>
      <c r="AA66" s="125"/>
      <c r="AB66" s="125"/>
      <c r="AC66" s="125"/>
      <c r="AD66" s="125"/>
    </row>
    <row r="67" spans="1:30" x14ac:dyDescent="0.25">
      <c r="A67" s="71"/>
      <c r="B67" s="48"/>
      <c r="C67" s="1"/>
      <c r="D67" s="48"/>
      <c r="E67" s="146"/>
      <c r="G67" s="1"/>
      <c r="H67" s="1"/>
      <c r="I67" s="1"/>
      <c r="J67" s="16"/>
      <c r="K67" s="16"/>
      <c r="L67" s="16"/>
      <c r="M67" s="1"/>
      <c r="N67" s="1"/>
      <c r="O67" s="1"/>
      <c r="P67" s="1"/>
      <c r="Q67" s="1"/>
      <c r="R67" s="1"/>
      <c r="S67" s="1"/>
      <c r="T67" s="1"/>
      <c r="U67" s="1"/>
      <c r="V67" s="1"/>
      <c r="W67" s="48"/>
      <c r="X67" s="1"/>
      <c r="Y67" s="125"/>
      <c r="Z67" s="125"/>
      <c r="AA67" s="125"/>
      <c r="AB67" s="125"/>
      <c r="AC67" s="125"/>
      <c r="AD67" s="125"/>
    </row>
    <row r="68" spans="1:30" x14ac:dyDescent="0.25">
      <c r="A68" s="71"/>
      <c r="B68" s="48"/>
      <c r="C68" s="1"/>
      <c r="D68" s="48"/>
      <c r="E68" s="146"/>
      <c r="G68" s="1"/>
      <c r="H68" s="1"/>
      <c r="I68" s="1"/>
      <c r="J68" s="16"/>
      <c r="K68" s="16"/>
      <c r="L68" s="16"/>
      <c r="M68" s="1"/>
      <c r="N68" s="1"/>
      <c r="O68" s="1"/>
      <c r="P68" s="1"/>
      <c r="Q68" s="1"/>
      <c r="R68" s="1"/>
      <c r="S68" s="1"/>
      <c r="T68" s="1"/>
      <c r="U68" s="1"/>
      <c r="V68" s="1"/>
      <c r="W68" s="48"/>
      <c r="X68" s="1"/>
      <c r="Y68" s="125"/>
      <c r="Z68" s="125"/>
      <c r="AA68" s="125"/>
      <c r="AB68" s="125"/>
      <c r="AC68" s="125"/>
      <c r="AD68" s="125"/>
    </row>
    <row r="69" spans="1:30" x14ac:dyDescent="0.25">
      <c r="A69" s="71"/>
      <c r="B69" s="48"/>
      <c r="C69" s="1"/>
      <c r="D69" s="48"/>
      <c r="E69" s="146"/>
      <c r="G69" s="1"/>
      <c r="H69" s="1"/>
      <c r="I69" s="1"/>
      <c r="J69" s="16"/>
      <c r="K69" s="16"/>
      <c r="L69" s="16"/>
      <c r="M69" s="1"/>
      <c r="N69" s="1"/>
      <c r="O69" s="1"/>
      <c r="P69" s="1"/>
      <c r="Q69" s="1"/>
      <c r="R69" s="1"/>
      <c r="S69" s="1"/>
      <c r="T69" s="1"/>
      <c r="U69" s="1"/>
      <c r="V69" s="1"/>
      <c r="W69" s="48"/>
      <c r="X69" s="1"/>
      <c r="Y69" s="125"/>
      <c r="Z69" s="125"/>
      <c r="AA69" s="125"/>
      <c r="AB69" s="125"/>
      <c r="AC69" s="125"/>
      <c r="AD69" s="125"/>
    </row>
    <row r="70" spans="1:30" x14ac:dyDescent="0.25">
      <c r="A70" s="71"/>
      <c r="B70" s="48"/>
      <c r="C70" s="1"/>
      <c r="D70" s="48"/>
      <c r="E70" s="146"/>
      <c r="G70" s="1"/>
      <c r="H70" s="1"/>
      <c r="I70" s="1"/>
      <c r="J70" s="16"/>
      <c r="K70" s="16"/>
      <c r="L70" s="16"/>
      <c r="M70" s="1"/>
      <c r="N70" s="1"/>
      <c r="O70" s="1"/>
      <c r="P70" s="1"/>
      <c r="Q70" s="1"/>
      <c r="R70" s="1"/>
      <c r="S70" s="1"/>
      <c r="T70" s="1"/>
      <c r="U70" s="1"/>
      <c r="V70" s="1"/>
      <c r="W70" s="48"/>
      <c r="X70" s="1"/>
      <c r="Y70" s="125"/>
      <c r="Z70" s="125"/>
      <c r="AA70" s="125"/>
      <c r="AB70" s="125"/>
      <c r="AC70" s="125"/>
      <c r="AD70" s="125"/>
    </row>
    <row r="71" spans="1:30" x14ac:dyDescent="0.25">
      <c r="A71" s="71"/>
      <c r="B71" s="48"/>
      <c r="C71" s="1"/>
      <c r="D71" s="48"/>
      <c r="E71" s="146"/>
      <c r="G71" s="1"/>
      <c r="H71" s="1"/>
      <c r="I71" s="1"/>
      <c r="J71" s="16"/>
      <c r="K71" s="16"/>
      <c r="L71" s="16"/>
      <c r="M71" s="1"/>
      <c r="N71" s="1"/>
      <c r="O71" s="1"/>
      <c r="P71" s="1"/>
      <c r="Q71" s="1"/>
      <c r="R71" s="1"/>
      <c r="S71" s="1"/>
      <c r="T71" s="1"/>
      <c r="U71" s="1"/>
      <c r="V71" s="1"/>
      <c r="W71" s="48"/>
      <c r="X71" s="1"/>
      <c r="Y71" s="125"/>
      <c r="Z71" s="125"/>
      <c r="AA71" s="125"/>
      <c r="AB71" s="125"/>
      <c r="AC71" s="125"/>
      <c r="AD71" s="125"/>
    </row>
    <row r="72" spans="1:30" x14ac:dyDescent="0.25">
      <c r="A72" s="71"/>
      <c r="B72" s="48"/>
      <c r="C72" s="1"/>
      <c r="D72" s="48"/>
      <c r="E72" s="146"/>
      <c r="G72" s="1"/>
      <c r="H72" s="1"/>
      <c r="I72" s="1"/>
      <c r="J72" s="16"/>
      <c r="K72" s="16"/>
      <c r="L72" s="16"/>
      <c r="M72" s="1"/>
      <c r="N72" s="1"/>
      <c r="O72" s="1"/>
      <c r="P72" s="1"/>
      <c r="Q72" s="1"/>
      <c r="R72" s="1"/>
      <c r="S72" s="1"/>
      <c r="T72" s="1"/>
      <c r="U72" s="1"/>
      <c r="V72" s="1"/>
      <c r="W72" s="48"/>
      <c r="X72" s="1"/>
      <c r="Y72" s="125"/>
      <c r="Z72" s="125"/>
      <c r="AA72" s="125"/>
      <c r="AB72" s="125"/>
      <c r="AC72" s="125"/>
      <c r="AD72" s="125"/>
    </row>
    <row r="73" spans="1:30" x14ac:dyDescent="0.25">
      <c r="A73" s="71"/>
      <c r="B73" s="48"/>
      <c r="C73" s="1"/>
      <c r="D73" s="48"/>
      <c r="E73" s="146"/>
      <c r="G73" s="1"/>
      <c r="H73" s="1"/>
      <c r="I73" s="1"/>
      <c r="J73" s="16"/>
      <c r="K73" s="16"/>
      <c r="L73" s="16"/>
      <c r="M73" s="1"/>
      <c r="N73" s="1"/>
      <c r="O73" s="1"/>
      <c r="P73" s="1"/>
      <c r="Q73" s="1"/>
      <c r="R73" s="1"/>
      <c r="S73" s="1"/>
      <c r="T73" s="1"/>
      <c r="U73" s="1"/>
      <c r="V73" s="1"/>
      <c r="W73" s="48"/>
      <c r="X73" s="1"/>
      <c r="Y73" s="125"/>
      <c r="Z73" s="125"/>
      <c r="AA73" s="125"/>
      <c r="AB73" s="125"/>
      <c r="AC73" s="125"/>
      <c r="AD73" s="125"/>
    </row>
    <row r="74" spans="1:30" x14ac:dyDescent="0.25">
      <c r="A74" s="71"/>
      <c r="B74" s="48"/>
      <c r="C74" s="1"/>
      <c r="D74" s="48"/>
      <c r="E74" s="146"/>
      <c r="G74" s="1"/>
      <c r="H74" s="1"/>
      <c r="I74" s="1"/>
      <c r="J74" s="16"/>
      <c r="K74" s="16"/>
      <c r="L74" s="16"/>
      <c r="M74" s="1"/>
      <c r="N74" s="1"/>
      <c r="O74" s="1"/>
      <c r="P74" s="1"/>
      <c r="Q74" s="1"/>
      <c r="R74" s="1"/>
      <c r="S74" s="1"/>
      <c r="T74" s="1"/>
      <c r="U74" s="1"/>
      <c r="V74" s="1"/>
      <c r="W74" s="48"/>
      <c r="X74" s="1"/>
      <c r="Y74" s="125"/>
      <c r="Z74" s="125"/>
      <c r="AA74" s="125"/>
      <c r="AB74" s="125"/>
      <c r="AC74" s="125"/>
      <c r="AD74" s="125"/>
    </row>
    <row r="75" spans="1:30" x14ac:dyDescent="0.25">
      <c r="A75" s="71"/>
      <c r="B75" s="48"/>
      <c r="C75" s="1"/>
      <c r="D75" s="48"/>
      <c r="E75" s="146"/>
      <c r="G75" s="1"/>
      <c r="H75" s="1"/>
      <c r="I75" s="1"/>
      <c r="J75" s="16"/>
      <c r="K75" s="16"/>
      <c r="L75" s="16"/>
      <c r="M75" s="1"/>
      <c r="N75" s="1"/>
      <c r="O75" s="1"/>
      <c r="P75" s="1"/>
      <c r="Q75" s="1"/>
      <c r="R75" s="1"/>
      <c r="S75" s="1"/>
      <c r="T75" s="1"/>
      <c r="U75" s="1"/>
      <c r="V75" s="1"/>
      <c r="W75" s="48"/>
      <c r="X75" s="1"/>
      <c r="Y75" s="125"/>
      <c r="Z75" s="125"/>
      <c r="AA75" s="125"/>
      <c r="AB75" s="125"/>
      <c r="AC75" s="125"/>
      <c r="AD75" s="125"/>
    </row>
    <row r="76" spans="1:30" x14ac:dyDescent="0.25">
      <c r="A76" s="71"/>
      <c r="B76" s="48"/>
      <c r="C76" s="1"/>
      <c r="D76" s="48"/>
      <c r="E76" s="146"/>
      <c r="G76" s="1"/>
      <c r="H76" s="1"/>
      <c r="I76" s="1"/>
      <c r="J76" s="16"/>
      <c r="K76" s="16"/>
      <c r="L76" s="16"/>
      <c r="M76" s="1"/>
      <c r="N76" s="1"/>
      <c r="O76" s="1"/>
      <c r="P76" s="1"/>
      <c r="Q76" s="1"/>
      <c r="R76" s="1"/>
      <c r="S76" s="1"/>
      <c r="T76" s="1"/>
      <c r="U76" s="1"/>
      <c r="V76" s="1"/>
      <c r="W76" s="48"/>
      <c r="X76" s="1"/>
      <c r="Y76" s="125"/>
      <c r="Z76" s="125"/>
      <c r="AA76" s="125"/>
      <c r="AB76" s="125"/>
      <c r="AC76" s="125"/>
      <c r="AD76" s="125"/>
    </row>
    <row r="77" spans="1:30" x14ac:dyDescent="0.25">
      <c r="A77" s="71"/>
      <c r="B77" s="48"/>
      <c r="C77" s="1"/>
      <c r="D77" s="48"/>
      <c r="E77" s="146"/>
      <c r="G77" s="1"/>
      <c r="H77" s="1"/>
      <c r="I77" s="1"/>
      <c r="J77" s="16"/>
      <c r="K77" s="16"/>
      <c r="L77" s="16"/>
      <c r="M77" s="1"/>
      <c r="N77" s="1"/>
      <c r="O77" s="1"/>
      <c r="P77" s="1"/>
      <c r="Q77" s="1"/>
      <c r="R77" s="1"/>
      <c r="S77" s="1"/>
      <c r="T77" s="1"/>
      <c r="U77" s="1"/>
      <c r="V77" s="1"/>
      <c r="W77" s="48"/>
      <c r="X77" s="1"/>
      <c r="Y77" s="125"/>
      <c r="Z77" s="125"/>
      <c r="AA77" s="125"/>
      <c r="AB77" s="125"/>
      <c r="AC77" s="125"/>
      <c r="AD77" s="125"/>
    </row>
    <row r="78" spans="1:30" x14ac:dyDescent="0.25">
      <c r="A78" s="71"/>
      <c r="B78" s="48"/>
      <c r="C78" s="1"/>
      <c r="D78" s="48"/>
      <c r="E78" s="146"/>
      <c r="G78" s="1"/>
      <c r="H78" s="1"/>
      <c r="I78" s="1"/>
      <c r="J78" s="16"/>
      <c r="K78" s="16"/>
      <c r="L78" s="16"/>
      <c r="M78" s="1"/>
      <c r="N78" s="1"/>
      <c r="O78" s="1"/>
      <c r="P78" s="1"/>
      <c r="Q78" s="1"/>
      <c r="R78" s="1"/>
      <c r="S78" s="1"/>
      <c r="T78" s="1"/>
      <c r="U78" s="1"/>
      <c r="V78" s="1"/>
      <c r="W78" s="48"/>
      <c r="X78" s="1"/>
      <c r="Y78" s="125"/>
      <c r="Z78" s="125"/>
      <c r="AA78" s="125"/>
      <c r="AB78" s="125"/>
      <c r="AC78" s="125"/>
      <c r="AD78" s="125"/>
    </row>
    <row r="79" spans="1:30" x14ac:dyDescent="0.25">
      <c r="A79" s="71"/>
      <c r="B79" s="48"/>
      <c r="C79" s="1"/>
      <c r="D79" s="48"/>
      <c r="E79" s="146"/>
      <c r="G79" s="1"/>
      <c r="H79" s="1"/>
      <c r="I79" s="1"/>
      <c r="J79" s="16"/>
      <c r="K79" s="16"/>
      <c r="L79" s="16"/>
      <c r="M79" s="1"/>
      <c r="N79" s="1"/>
      <c r="O79" s="1"/>
      <c r="P79" s="1"/>
      <c r="Q79" s="1"/>
      <c r="R79" s="1"/>
      <c r="S79" s="1"/>
      <c r="T79" s="1"/>
      <c r="U79" s="1"/>
      <c r="V79" s="1"/>
      <c r="W79" s="48"/>
      <c r="X79" s="1"/>
      <c r="Y79" s="125"/>
      <c r="Z79" s="125"/>
      <c r="AA79" s="125"/>
      <c r="AB79" s="125"/>
      <c r="AC79" s="125"/>
      <c r="AD79" s="125"/>
    </row>
    <row r="80" spans="1:30" x14ac:dyDescent="0.25">
      <c r="A80" s="71"/>
      <c r="B80" s="48"/>
      <c r="C80" s="1"/>
      <c r="D80" s="48"/>
      <c r="E80" s="146"/>
      <c r="G80" s="1"/>
      <c r="H80" s="1"/>
      <c r="I80" s="1"/>
      <c r="J80" s="16"/>
      <c r="K80" s="16"/>
      <c r="L80" s="16"/>
      <c r="M80" s="1"/>
      <c r="N80" s="1"/>
      <c r="O80" s="1"/>
      <c r="P80" s="1"/>
      <c r="Q80" s="1"/>
      <c r="R80" s="1"/>
      <c r="S80" s="1"/>
      <c r="T80" s="1"/>
      <c r="U80" s="1"/>
      <c r="V80" s="1"/>
      <c r="W80" s="48"/>
      <c r="X80" s="1"/>
      <c r="Y80" s="125"/>
      <c r="Z80" s="125"/>
      <c r="AA80" s="125"/>
      <c r="AB80" s="125"/>
      <c r="AC80" s="125"/>
      <c r="AD80" s="125"/>
    </row>
    <row r="81" spans="1:30" x14ac:dyDescent="0.25">
      <c r="A81" s="71"/>
      <c r="B81" s="48"/>
      <c r="C81" s="1"/>
      <c r="D81" s="48"/>
      <c r="E81" s="146"/>
      <c r="G81" s="1"/>
      <c r="H81" s="1"/>
      <c r="I81" s="1"/>
      <c r="J81" s="16"/>
      <c r="K81" s="16"/>
      <c r="L81" s="16"/>
      <c r="M81" s="1"/>
      <c r="N81" s="1"/>
      <c r="O81" s="1"/>
      <c r="P81" s="1"/>
      <c r="Q81" s="1"/>
      <c r="R81" s="1"/>
      <c r="S81" s="1"/>
      <c r="T81" s="1"/>
      <c r="U81" s="1"/>
      <c r="V81" s="1"/>
      <c r="W81" s="48"/>
      <c r="X81" s="1"/>
      <c r="Y81" s="125"/>
      <c r="Z81" s="125"/>
      <c r="AA81" s="125"/>
      <c r="AB81" s="125"/>
      <c r="AC81" s="125"/>
      <c r="AD81" s="125"/>
    </row>
    <row r="82" spans="1:30" x14ac:dyDescent="0.25">
      <c r="A82" s="71"/>
      <c r="B82" s="48"/>
      <c r="C82" s="1"/>
      <c r="D82" s="48"/>
      <c r="E82" s="146"/>
      <c r="G82" s="1"/>
      <c r="H82" s="1"/>
      <c r="I82" s="1"/>
      <c r="J82" s="16"/>
      <c r="K82" s="16"/>
      <c r="L82" s="16"/>
      <c r="M82" s="1"/>
      <c r="N82" s="1"/>
      <c r="O82" s="1"/>
      <c r="P82" s="1"/>
      <c r="Q82" s="1"/>
      <c r="R82" s="1"/>
      <c r="S82" s="1"/>
      <c r="T82" s="1"/>
      <c r="U82" s="1"/>
      <c r="V82" s="1"/>
      <c r="W82" s="48"/>
      <c r="X82" s="1"/>
      <c r="Y82" s="125"/>
      <c r="Z82" s="125"/>
      <c r="AA82" s="125"/>
      <c r="AB82" s="125"/>
      <c r="AC82" s="125"/>
      <c r="AD82" s="125"/>
    </row>
    <row r="83" spans="1:30" x14ac:dyDescent="0.25">
      <c r="A83" s="71"/>
      <c r="B83" s="48"/>
      <c r="C83" s="1"/>
      <c r="D83" s="48"/>
      <c r="E83" s="146"/>
      <c r="G83" s="1"/>
      <c r="H83" s="1"/>
      <c r="I83" s="1"/>
      <c r="J83" s="16"/>
      <c r="K83" s="16"/>
      <c r="L83" s="16"/>
      <c r="M83" s="1"/>
      <c r="N83" s="1"/>
      <c r="O83" s="1"/>
      <c r="P83" s="1"/>
      <c r="Q83" s="1"/>
      <c r="R83" s="1"/>
      <c r="S83" s="1"/>
      <c r="T83" s="1"/>
      <c r="U83" s="1"/>
      <c r="V83" s="1"/>
      <c r="W83" s="48"/>
      <c r="X83" s="1"/>
      <c r="Y83" s="125"/>
      <c r="Z83" s="125"/>
      <c r="AA83" s="125"/>
      <c r="AB83" s="125"/>
      <c r="AC83" s="125"/>
      <c r="AD83" s="125"/>
    </row>
    <row r="84" spans="1:30" x14ac:dyDescent="0.25">
      <c r="A84" s="71"/>
      <c r="B84" s="48"/>
      <c r="C84" s="1"/>
      <c r="D84" s="48"/>
      <c r="E84" s="146"/>
      <c r="G84" s="1"/>
      <c r="H84" s="1"/>
      <c r="I84" s="1"/>
      <c r="J84" s="16"/>
      <c r="K84" s="16"/>
      <c r="L84" s="16"/>
      <c r="M84" s="1"/>
      <c r="N84" s="1"/>
      <c r="O84" s="1"/>
      <c r="P84" s="1"/>
      <c r="Q84" s="1"/>
      <c r="R84" s="1"/>
      <c r="S84" s="1"/>
      <c r="T84" s="1"/>
      <c r="U84" s="1"/>
      <c r="V84" s="1"/>
      <c r="W84" s="48"/>
      <c r="X84" s="1"/>
      <c r="Y84" s="125"/>
      <c r="Z84" s="125"/>
      <c r="AA84" s="125"/>
      <c r="AB84" s="125"/>
      <c r="AC84" s="125"/>
      <c r="AD84" s="125"/>
    </row>
    <row r="85" spans="1:30" x14ac:dyDescent="0.25">
      <c r="A85" s="71"/>
      <c r="B85" s="48"/>
      <c r="C85" s="1"/>
      <c r="D85" s="48"/>
      <c r="E85" s="146"/>
      <c r="G85" s="1"/>
      <c r="H85" s="1"/>
      <c r="I85" s="1"/>
      <c r="J85" s="16"/>
      <c r="K85" s="16"/>
      <c r="L85" s="16"/>
      <c r="M85" s="1"/>
      <c r="N85" s="1"/>
      <c r="O85" s="1"/>
      <c r="P85" s="1"/>
      <c r="Q85" s="1"/>
      <c r="R85" s="1"/>
      <c r="S85" s="1"/>
      <c r="T85" s="1"/>
      <c r="U85" s="1"/>
      <c r="V85" s="1"/>
      <c r="W85" s="48"/>
      <c r="X85" s="1"/>
      <c r="Y85" s="125"/>
      <c r="Z85" s="125"/>
      <c r="AA85" s="125"/>
      <c r="AB85" s="125"/>
      <c r="AC85" s="125"/>
      <c r="AD85" s="125"/>
    </row>
    <row r="86" spans="1:30" x14ac:dyDescent="0.25">
      <c r="A86" s="71"/>
      <c r="B86" s="48"/>
      <c r="C86" s="1"/>
      <c r="D86" s="48"/>
      <c r="E86" s="146"/>
      <c r="G86" s="1"/>
      <c r="H86" s="1"/>
      <c r="I86" s="1"/>
      <c r="J86" s="16"/>
      <c r="K86" s="16"/>
      <c r="L86" s="16"/>
      <c r="M86" s="1"/>
      <c r="N86" s="1"/>
      <c r="O86" s="1"/>
      <c r="P86" s="1"/>
      <c r="Q86" s="1"/>
      <c r="R86" s="1"/>
      <c r="S86" s="1"/>
      <c r="T86" s="1"/>
      <c r="U86" s="1"/>
      <c r="V86" s="1"/>
      <c r="W86" s="48"/>
      <c r="X86" s="1"/>
      <c r="Y86" s="125"/>
      <c r="Z86" s="125"/>
      <c r="AA86" s="125"/>
      <c r="AB86" s="125"/>
      <c r="AC86" s="125"/>
      <c r="AD86" s="125"/>
    </row>
    <row r="87" spans="1:30" x14ac:dyDescent="0.25">
      <c r="A87" s="71"/>
      <c r="B87" s="48"/>
      <c r="C87" s="1"/>
      <c r="D87" s="48"/>
      <c r="E87" s="146"/>
      <c r="G87" s="1"/>
      <c r="H87" s="1"/>
      <c r="I87" s="1"/>
      <c r="J87" s="16"/>
      <c r="K87" s="16"/>
      <c r="L87" s="16"/>
      <c r="M87" s="1"/>
      <c r="N87" s="1"/>
      <c r="O87" s="1"/>
      <c r="P87" s="1"/>
      <c r="Q87" s="1"/>
      <c r="R87" s="1"/>
      <c r="S87" s="1"/>
      <c r="T87" s="1"/>
      <c r="U87" s="1"/>
      <c r="V87" s="1"/>
      <c r="W87" s="48"/>
      <c r="X87" s="1"/>
      <c r="Y87" s="125"/>
      <c r="Z87" s="125"/>
      <c r="AA87" s="125"/>
      <c r="AB87" s="125"/>
      <c r="AC87" s="125"/>
      <c r="AD87" s="125"/>
    </row>
    <row r="88" spans="1:30" x14ac:dyDescent="0.25">
      <c r="A88" s="71"/>
      <c r="B88" s="48"/>
      <c r="C88" s="1"/>
      <c r="D88" s="48"/>
      <c r="E88" s="146"/>
      <c r="G88" s="1"/>
      <c r="H88" s="1"/>
      <c r="I88" s="1"/>
      <c r="J88" s="16"/>
      <c r="K88" s="16"/>
      <c r="L88" s="16"/>
      <c r="M88" s="1"/>
      <c r="N88" s="1"/>
      <c r="O88" s="1"/>
      <c r="P88" s="1"/>
      <c r="Q88" s="1"/>
      <c r="R88" s="1"/>
      <c r="S88" s="1"/>
      <c r="T88" s="1"/>
      <c r="U88" s="1"/>
      <c r="V88" s="1"/>
      <c r="W88" s="48"/>
      <c r="X88" s="1"/>
      <c r="Y88" s="125"/>
      <c r="Z88" s="125"/>
      <c r="AA88" s="125"/>
      <c r="AB88" s="125"/>
      <c r="AC88" s="125"/>
      <c r="AD88" s="125"/>
    </row>
    <row r="89" spans="1:30" x14ac:dyDescent="0.25">
      <c r="A89" s="71"/>
      <c r="B89" s="48"/>
      <c r="C89" s="1"/>
      <c r="D89" s="48"/>
      <c r="E89" s="146"/>
      <c r="G89" s="1"/>
      <c r="H89" s="1"/>
      <c r="I89" s="1"/>
      <c r="J89" s="16"/>
      <c r="K89" s="16"/>
      <c r="L89" s="16"/>
      <c r="M89" s="1"/>
      <c r="N89" s="1"/>
      <c r="O89" s="1"/>
      <c r="P89" s="1"/>
      <c r="Q89" s="1"/>
      <c r="R89" s="1"/>
      <c r="S89" s="1"/>
      <c r="T89" s="1"/>
      <c r="U89" s="1"/>
      <c r="V89" s="1"/>
      <c r="W89" s="48"/>
      <c r="X89" s="1"/>
      <c r="Y89" s="125"/>
      <c r="Z89" s="125"/>
      <c r="AA89" s="125"/>
      <c r="AB89" s="125"/>
      <c r="AC89" s="125"/>
      <c r="AD89" s="125"/>
    </row>
    <row r="90" spans="1:30" x14ac:dyDescent="0.25">
      <c r="A90" s="71"/>
      <c r="B90" s="48"/>
      <c r="C90" s="1"/>
      <c r="D90" s="48"/>
      <c r="E90" s="146"/>
      <c r="G90" s="1"/>
      <c r="H90" s="1"/>
      <c r="I90" s="1"/>
      <c r="J90" s="16"/>
      <c r="K90" s="16"/>
      <c r="L90" s="16"/>
      <c r="M90" s="1"/>
      <c r="N90" s="1"/>
      <c r="O90" s="1"/>
      <c r="P90" s="1"/>
      <c r="Q90" s="1"/>
      <c r="R90" s="1"/>
      <c r="S90" s="1"/>
      <c r="T90" s="1"/>
      <c r="U90" s="1"/>
      <c r="V90" s="1"/>
      <c r="W90" s="48"/>
      <c r="X90" s="1"/>
      <c r="Y90" s="125"/>
      <c r="Z90" s="125"/>
      <c r="AA90" s="125"/>
      <c r="AB90" s="125"/>
      <c r="AC90" s="125"/>
      <c r="AD90" s="125"/>
    </row>
    <row r="91" spans="1:30" x14ac:dyDescent="0.25">
      <c r="A91" s="71"/>
      <c r="B91" s="48"/>
      <c r="C91" s="1"/>
      <c r="D91" s="48"/>
      <c r="E91" s="146"/>
      <c r="G91" s="1"/>
      <c r="H91" s="1"/>
      <c r="I91" s="1"/>
      <c r="J91" s="16"/>
      <c r="K91" s="16"/>
      <c r="L91" s="16"/>
      <c r="M91" s="1"/>
      <c r="N91" s="1"/>
      <c r="O91" s="1"/>
      <c r="P91" s="1"/>
      <c r="Q91" s="1"/>
      <c r="R91" s="1"/>
      <c r="S91" s="1"/>
      <c r="T91" s="1"/>
      <c r="U91" s="1"/>
      <c r="V91" s="1"/>
      <c r="W91" s="48"/>
      <c r="X91" s="1"/>
      <c r="Y91" s="125"/>
      <c r="Z91" s="125"/>
      <c r="AA91" s="125"/>
      <c r="AB91" s="125"/>
      <c r="AC91" s="125"/>
      <c r="AD91" s="125"/>
    </row>
    <row r="92" spans="1:30" x14ac:dyDescent="0.25">
      <c r="A92" s="71"/>
      <c r="B92" s="48"/>
      <c r="C92" s="1"/>
      <c r="D92" s="48"/>
      <c r="E92" s="146"/>
      <c r="G92" s="1"/>
      <c r="H92" s="1"/>
      <c r="I92" s="1"/>
      <c r="J92" s="16"/>
      <c r="K92" s="16"/>
      <c r="L92" s="16"/>
      <c r="M92" s="1"/>
      <c r="N92" s="1"/>
      <c r="O92" s="1"/>
      <c r="P92" s="1"/>
      <c r="Q92" s="1"/>
      <c r="R92" s="1"/>
      <c r="S92" s="1"/>
      <c r="T92" s="1"/>
      <c r="U92" s="1"/>
      <c r="V92" s="1"/>
      <c r="W92" s="48"/>
      <c r="X92" s="1"/>
      <c r="Y92" s="125"/>
      <c r="Z92" s="125"/>
      <c r="AA92" s="125"/>
      <c r="AB92" s="125"/>
      <c r="AC92" s="125"/>
      <c r="AD92" s="125"/>
    </row>
    <row r="93" spans="1:30" x14ac:dyDescent="0.25">
      <c r="A93" s="71"/>
      <c r="B93" s="48"/>
      <c r="C93" s="1"/>
      <c r="D93" s="48"/>
      <c r="E93" s="146"/>
      <c r="G93" s="1"/>
      <c r="H93" s="1"/>
      <c r="I93" s="1"/>
      <c r="J93" s="16"/>
      <c r="K93" s="16"/>
      <c r="L93" s="16"/>
      <c r="M93" s="1"/>
      <c r="N93" s="1"/>
      <c r="O93" s="1"/>
      <c r="P93" s="1"/>
      <c r="Q93" s="1"/>
      <c r="R93" s="1"/>
      <c r="S93" s="1"/>
      <c r="T93" s="1"/>
      <c r="U93" s="1"/>
      <c r="V93" s="1"/>
      <c r="W93" s="48"/>
      <c r="X93" s="1"/>
      <c r="Y93" s="125"/>
      <c r="Z93" s="125"/>
      <c r="AA93" s="125"/>
      <c r="AB93" s="125"/>
      <c r="AC93" s="125"/>
      <c r="AD93" s="125"/>
    </row>
    <row r="94" spans="1:30" x14ac:dyDescent="0.25">
      <c r="A94" s="71"/>
      <c r="B94" s="48"/>
      <c r="C94" s="1"/>
      <c r="D94" s="48"/>
      <c r="E94" s="146"/>
      <c r="G94" s="1"/>
      <c r="H94" s="1"/>
      <c r="I94" s="1"/>
      <c r="J94" s="16"/>
      <c r="K94" s="16"/>
      <c r="L94" s="16"/>
      <c r="M94" s="1"/>
      <c r="N94" s="1"/>
      <c r="O94" s="1"/>
      <c r="P94" s="1"/>
      <c r="Q94" s="1"/>
      <c r="R94" s="1"/>
      <c r="S94" s="1"/>
      <c r="T94" s="1"/>
      <c r="U94" s="1"/>
      <c r="V94" s="1"/>
      <c r="W94" s="48"/>
      <c r="X94" s="1"/>
      <c r="Y94" s="125"/>
      <c r="Z94" s="125"/>
      <c r="AA94" s="125"/>
      <c r="AB94" s="125"/>
      <c r="AC94" s="125"/>
      <c r="AD94" s="125"/>
    </row>
    <row r="95" spans="1:30" x14ac:dyDescent="0.25">
      <c r="A95" s="71"/>
      <c r="B95" s="48"/>
      <c r="C95" s="1"/>
      <c r="D95" s="48"/>
      <c r="E95" s="146"/>
      <c r="G95" s="1"/>
      <c r="H95" s="1"/>
      <c r="I95" s="1"/>
      <c r="J95" s="16"/>
      <c r="K95" s="16"/>
      <c r="L95" s="16"/>
      <c r="M95" s="1"/>
      <c r="N95" s="1"/>
      <c r="O95" s="1"/>
      <c r="P95" s="1"/>
      <c r="Q95" s="1"/>
      <c r="R95" s="1"/>
      <c r="S95" s="1"/>
      <c r="T95" s="1"/>
      <c r="U95" s="1"/>
      <c r="V95" s="1"/>
      <c r="W95" s="48"/>
      <c r="X95" s="1"/>
      <c r="Y95" s="125"/>
      <c r="Z95" s="125"/>
      <c r="AA95" s="125"/>
      <c r="AB95" s="125"/>
      <c r="AC95" s="125"/>
      <c r="AD95" s="125"/>
    </row>
    <row r="96" spans="1:30" x14ac:dyDescent="0.25">
      <c r="A96" s="71"/>
      <c r="B96" s="48"/>
      <c r="C96" s="1"/>
      <c r="D96" s="48"/>
      <c r="E96" s="146"/>
      <c r="G96" s="1"/>
      <c r="H96" s="1"/>
      <c r="I96" s="1"/>
      <c r="J96" s="16"/>
      <c r="K96" s="16"/>
      <c r="L96" s="16"/>
      <c r="M96" s="1"/>
      <c r="N96" s="1"/>
      <c r="O96" s="1"/>
      <c r="P96" s="1"/>
      <c r="Q96" s="1"/>
      <c r="R96" s="1"/>
      <c r="S96" s="1"/>
      <c r="T96" s="1"/>
      <c r="U96" s="1"/>
      <c r="V96" s="1"/>
      <c r="W96" s="48"/>
      <c r="X96" s="1"/>
      <c r="Y96" s="125"/>
      <c r="Z96" s="125"/>
      <c r="AA96" s="125"/>
      <c r="AB96" s="125"/>
      <c r="AC96" s="125"/>
      <c r="AD96" s="125"/>
    </row>
    <row r="97" spans="1:30" x14ac:dyDescent="0.25">
      <c r="A97" s="71"/>
      <c r="B97" s="48"/>
      <c r="C97" s="1"/>
      <c r="D97" s="48"/>
      <c r="E97" s="146"/>
      <c r="G97" s="1"/>
      <c r="H97" s="1"/>
      <c r="I97" s="1"/>
      <c r="J97" s="16"/>
      <c r="K97" s="16"/>
      <c r="L97" s="16"/>
      <c r="M97" s="1"/>
      <c r="N97" s="1"/>
      <c r="O97" s="1"/>
      <c r="P97" s="1"/>
      <c r="Q97" s="1"/>
      <c r="R97" s="1"/>
      <c r="S97" s="1"/>
      <c r="T97" s="1"/>
      <c r="U97" s="1"/>
      <c r="V97" s="1"/>
      <c r="W97" s="48"/>
      <c r="X97" s="1"/>
      <c r="Y97" s="125"/>
      <c r="Z97" s="125"/>
      <c r="AA97" s="125"/>
      <c r="AB97" s="125"/>
      <c r="AC97" s="125"/>
      <c r="AD97" s="125"/>
    </row>
    <row r="98" spans="1:30" x14ac:dyDescent="0.25">
      <c r="A98" s="71"/>
      <c r="B98" s="48"/>
      <c r="C98" s="1"/>
      <c r="D98" s="48"/>
      <c r="E98" s="146"/>
      <c r="G98" s="1"/>
      <c r="H98" s="1"/>
      <c r="I98" s="1"/>
      <c r="J98" s="16"/>
      <c r="K98" s="16"/>
      <c r="L98" s="16"/>
      <c r="M98" s="1"/>
      <c r="N98" s="1"/>
      <c r="O98" s="1"/>
      <c r="P98" s="1"/>
      <c r="Q98" s="1"/>
      <c r="R98" s="1"/>
      <c r="S98" s="1"/>
      <c r="T98" s="1"/>
      <c r="U98" s="1"/>
      <c r="V98" s="1"/>
      <c r="W98" s="48"/>
      <c r="X98" s="1"/>
      <c r="Y98" s="125"/>
      <c r="Z98" s="125"/>
      <c r="AA98" s="125"/>
      <c r="AB98" s="125"/>
      <c r="AC98" s="125"/>
      <c r="AD98" s="125"/>
    </row>
    <row r="99" spans="1:30" x14ac:dyDescent="0.25">
      <c r="A99" s="71"/>
      <c r="B99" s="48"/>
      <c r="C99" s="1"/>
      <c r="D99" s="48"/>
      <c r="E99" s="146"/>
      <c r="G99" s="1"/>
      <c r="H99" s="1"/>
      <c r="I99" s="1"/>
      <c r="J99" s="16"/>
      <c r="K99" s="16"/>
      <c r="L99" s="16"/>
      <c r="M99" s="1"/>
      <c r="N99" s="1"/>
      <c r="O99" s="1"/>
      <c r="P99" s="1"/>
      <c r="Q99" s="1"/>
      <c r="R99" s="1"/>
      <c r="S99" s="1"/>
      <c r="T99" s="1"/>
      <c r="U99" s="1"/>
      <c r="V99" s="1"/>
      <c r="W99" s="48"/>
      <c r="X99" s="1"/>
      <c r="Y99" s="125"/>
      <c r="Z99" s="125"/>
      <c r="AA99" s="125"/>
      <c r="AB99" s="125"/>
      <c r="AC99" s="125"/>
      <c r="AD99" s="125"/>
    </row>
    <row r="100" spans="1:30" x14ac:dyDescent="0.25">
      <c r="A100" s="71"/>
      <c r="B100" s="48"/>
      <c r="C100" s="1"/>
      <c r="D100" s="48"/>
      <c r="E100" s="146"/>
      <c r="G100" s="1"/>
      <c r="H100" s="1"/>
      <c r="I100" s="1"/>
      <c r="J100" s="16"/>
      <c r="K100" s="16"/>
      <c r="L100" s="16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48"/>
      <c r="X100" s="1"/>
      <c r="Y100" s="125"/>
      <c r="Z100" s="125"/>
      <c r="AA100" s="125"/>
      <c r="AB100" s="125"/>
      <c r="AC100" s="125"/>
      <c r="AD100" s="125"/>
    </row>
    <row r="101" spans="1:30" x14ac:dyDescent="0.25">
      <c r="A101" s="71"/>
      <c r="B101" s="48"/>
      <c r="C101" s="1"/>
      <c r="D101" s="48"/>
      <c r="E101" s="146"/>
      <c r="G101" s="1"/>
      <c r="H101" s="1"/>
      <c r="I101" s="1"/>
      <c r="J101" s="16"/>
      <c r="K101" s="16"/>
      <c r="L101" s="16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48"/>
      <c r="X101" s="1"/>
      <c r="Y101" s="125"/>
      <c r="Z101" s="125"/>
      <c r="AA101" s="125"/>
      <c r="AB101" s="125"/>
      <c r="AC101" s="125"/>
      <c r="AD101" s="125"/>
    </row>
    <row r="102" spans="1:30" x14ac:dyDescent="0.25">
      <c r="A102" s="71"/>
      <c r="B102" s="48"/>
      <c r="C102" s="1"/>
      <c r="D102" s="48"/>
      <c r="E102" s="146"/>
      <c r="G102" s="1"/>
      <c r="H102" s="1"/>
      <c r="I102" s="1"/>
      <c r="J102" s="16"/>
      <c r="K102" s="16"/>
      <c r="L102" s="16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48"/>
      <c r="X102" s="1"/>
      <c r="Y102" s="125"/>
      <c r="Z102" s="125"/>
      <c r="AA102" s="125"/>
      <c r="AB102" s="125"/>
      <c r="AC102" s="125"/>
      <c r="AD102" s="125"/>
    </row>
    <row r="103" spans="1:30" x14ac:dyDescent="0.25">
      <c r="A103" s="71"/>
      <c r="B103" s="48"/>
      <c r="C103" s="1"/>
      <c r="D103" s="48"/>
      <c r="E103" s="146"/>
      <c r="G103" s="1"/>
      <c r="H103" s="1"/>
      <c r="I103" s="1"/>
      <c r="J103" s="16"/>
      <c r="K103" s="16"/>
      <c r="L103" s="16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48"/>
      <c r="X103" s="1"/>
      <c r="Y103" s="125"/>
      <c r="Z103" s="125"/>
      <c r="AA103" s="125"/>
      <c r="AB103" s="125"/>
      <c r="AC103" s="125"/>
      <c r="AD103" s="125"/>
    </row>
    <row r="104" spans="1:30" x14ac:dyDescent="0.25">
      <c r="A104" s="71"/>
      <c r="B104" s="48"/>
      <c r="C104" s="1"/>
      <c r="D104" s="48"/>
      <c r="E104" s="146"/>
      <c r="G104" s="1"/>
      <c r="H104" s="1"/>
      <c r="I104" s="1"/>
      <c r="J104" s="16"/>
      <c r="K104" s="16"/>
      <c r="L104" s="16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48"/>
      <c r="X104" s="1"/>
      <c r="Y104" s="125"/>
      <c r="Z104" s="125"/>
      <c r="AA104" s="125"/>
      <c r="AB104" s="125"/>
      <c r="AC104" s="125"/>
      <c r="AD104" s="125"/>
    </row>
    <row r="105" spans="1:30" x14ac:dyDescent="0.25">
      <c r="A105" s="71"/>
      <c r="B105" s="48"/>
      <c r="C105" s="1"/>
      <c r="D105" s="48"/>
      <c r="E105" s="146"/>
      <c r="G105" s="1"/>
      <c r="H105" s="1"/>
      <c r="I105" s="1"/>
      <c r="J105" s="16"/>
      <c r="K105" s="16"/>
      <c r="L105" s="16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48"/>
      <c r="X105" s="1"/>
      <c r="Y105" s="125"/>
      <c r="Z105" s="125"/>
      <c r="AA105" s="125"/>
      <c r="AB105" s="125"/>
      <c r="AC105" s="125"/>
      <c r="AD105" s="125"/>
    </row>
    <row r="106" spans="1:30" x14ac:dyDescent="0.25">
      <c r="A106" s="71"/>
      <c r="B106" s="48"/>
      <c r="C106" s="1"/>
      <c r="D106" s="48"/>
      <c r="E106" s="146"/>
      <c r="G106" s="1"/>
      <c r="H106" s="1"/>
      <c r="I106" s="1"/>
      <c r="J106" s="16"/>
      <c r="K106" s="16"/>
      <c r="L106" s="16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48"/>
      <c r="X106" s="1"/>
      <c r="Y106" s="125"/>
      <c r="Z106" s="125"/>
      <c r="AA106" s="125"/>
      <c r="AB106" s="125"/>
      <c r="AC106" s="125"/>
      <c r="AD106" s="125"/>
    </row>
    <row r="107" spans="1:30" x14ac:dyDescent="0.25">
      <c r="A107" s="71"/>
      <c r="B107" s="48"/>
      <c r="C107" s="1"/>
      <c r="D107" s="48"/>
      <c r="E107" s="146"/>
      <c r="G107" s="1"/>
      <c r="H107" s="1"/>
      <c r="I107" s="1"/>
      <c r="J107" s="16"/>
      <c r="K107" s="16"/>
      <c r="L107" s="16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48"/>
      <c r="X107" s="1"/>
      <c r="Y107" s="125"/>
      <c r="Z107" s="125"/>
      <c r="AA107" s="125"/>
      <c r="AB107" s="125"/>
      <c r="AC107" s="125"/>
      <c r="AD107" s="125"/>
    </row>
    <row r="108" spans="1:30" x14ac:dyDescent="0.25">
      <c r="A108" s="71"/>
      <c r="B108" s="48"/>
      <c r="C108" s="1"/>
      <c r="D108" s="48"/>
      <c r="E108" s="146"/>
      <c r="G108" s="1"/>
      <c r="H108" s="1"/>
      <c r="I108" s="1"/>
      <c r="J108" s="16"/>
      <c r="K108" s="16"/>
      <c r="L108" s="16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48"/>
      <c r="X108" s="1"/>
      <c r="Y108" s="125"/>
      <c r="Z108" s="125"/>
      <c r="AA108" s="125"/>
      <c r="AB108" s="125"/>
      <c r="AC108" s="125"/>
      <c r="AD108" s="125"/>
    </row>
    <row r="109" spans="1:30" x14ac:dyDescent="0.25">
      <c r="A109" s="71"/>
      <c r="B109" s="48"/>
      <c r="C109" s="1"/>
      <c r="D109" s="48"/>
      <c r="E109" s="146"/>
      <c r="G109" s="1"/>
      <c r="H109" s="1"/>
      <c r="I109" s="1"/>
      <c r="J109" s="16"/>
      <c r="K109" s="16"/>
      <c r="L109" s="16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48"/>
      <c r="X109" s="1"/>
      <c r="Y109" s="125"/>
      <c r="Z109" s="125"/>
      <c r="AA109" s="125"/>
      <c r="AB109" s="125"/>
      <c r="AC109" s="125"/>
      <c r="AD109" s="125"/>
    </row>
    <row r="110" spans="1:30" x14ac:dyDescent="0.25">
      <c r="A110" s="71"/>
      <c r="B110" s="48"/>
      <c r="C110" s="1"/>
      <c r="D110" s="48"/>
      <c r="E110" s="146"/>
      <c r="G110" s="1"/>
      <c r="H110" s="1"/>
      <c r="I110" s="1"/>
      <c r="J110" s="16"/>
      <c r="K110" s="16"/>
      <c r="L110" s="16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48"/>
      <c r="X110" s="1"/>
      <c r="Y110" s="125"/>
      <c r="Z110" s="125"/>
      <c r="AA110" s="125"/>
      <c r="AB110" s="125"/>
      <c r="AC110" s="125"/>
      <c r="AD110" s="125"/>
    </row>
    <row r="111" spans="1:30" x14ac:dyDescent="0.25">
      <c r="A111" s="71"/>
      <c r="B111" s="48"/>
      <c r="C111" s="1"/>
      <c r="D111" s="48"/>
      <c r="E111" s="146"/>
      <c r="G111" s="1"/>
      <c r="H111" s="1"/>
      <c r="I111" s="1"/>
      <c r="J111" s="16"/>
      <c r="K111" s="16"/>
      <c r="L111" s="16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48"/>
      <c r="X111" s="1"/>
      <c r="Y111" s="125"/>
      <c r="Z111" s="125"/>
      <c r="AA111" s="125"/>
      <c r="AB111" s="125"/>
      <c r="AC111" s="125"/>
      <c r="AD111" s="125"/>
    </row>
    <row r="112" spans="1:30" x14ac:dyDescent="0.25">
      <c r="A112" s="71"/>
      <c r="B112" s="48"/>
      <c r="C112" s="1"/>
      <c r="D112" s="48"/>
      <c r="E112" s="146"/>
      <c r="G112" s="1"/>
      <c r="H112" s="1"/>
      <c r="I112" s="1"/>
      <c r="J112" s="16"/>
      <c r="K112" s="16"/>
      <c r="L112" s="16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48"/>
      <c r="X112" s="1"/>
      <c r="Y112" s="125"/>
      <c r="Z112" s="125"/>
      <c r="AA112" s="125"/>
      <c r="AB112" s="125"/>
      <c r="AC112" s="125"/>
      <c r="AD112" s="125"/>
    </row>
    <row r="113" spans="1:30" x14ac:dyDescent="0.25">
      <c r="A113" s="71"/>
      <c r="B113" s="48"/>
      <c r="C113" s="1"/>
      <c r="D113" s="48"/>
      <c r="E113" s="146"/>
      <c r="G113" s="1"/>
      <c r="H113" s="1"/>
      <c r="I113" s="1"/>
      <c r="J113" s="16"/>
      <c r="K113" s="16"/>
      <c r="L113" s="16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48"/>
      <c r="X113" s="1"/>
      <c r="Y113" s="125"/>
      <c r="Z113" s="125"/>
      <c r="AA113" s="125"/>
      <c r="AB113" s="125"/>
      <c r="AC113" s="125"/>
      <c r="AD113" s="125"/>
    </row>
    <row r="114" spans="1:30" x14ac:dyDescent="0.25">
      <c r="A114" s="71"/>
      <c r="B114" s="48"/>
      <c r="C114" s="1"/>
      <c r="D114" s="48"/>
      <c r="E114" s="146"/>
      <c r="G114" s="1"/>
      <c r="H114" s="1"/>
      <c r="I114" s="1"/>
      <c r="J114" s="16"/>
      <c r="K114" s="16"/>
      <c r="L114" s="16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48"/>
      <c r="X114" s="1"/>
      <c r="Y114" s="125"/>
      <c r="Z114" s="125"/>
      <c r="AA114" s="125"/>
      <c r="AB114" s="125"/>
      <c r="AC114" s="125"/>
      <c r="AD114" s="125"/>
    </row>
    <row r="115" spans="1:30" x14ac:dyDescent="0.25">
      <c r="A115" s="71"/>
      <c r="B115" s="48"/>
      <c r="C115" s="1"/>
      <c r="D115" s="48"/>
      <c r="E115" s="146"/>
      <c r="G115" s="1"/>
      <c r="H115" s="1"/>
      <c r="I115" s="1"/>
      <c r="J115" s="16"/>
      <c r="K115" s="16"/>
      <c r="L115" s="16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48"/>
      <c r="X115" s="1"/>
      <c r="Y115" s="125"/>
      <c r="Z115" s="125"/>
      <c r="AA115" s="125"/>
      <c r="AB115" s="125"/>
      <c r="AC115" s="125"/>
      <c r="AD115" s="125"/>
    </row>
    <row r="116" spans="1:30" x14ac:dyDescent="0.25">
      <c r="A116" s="71"/>
      <c r="B116" s="48"/>
      <c r="C116" s="1"/>
      <c r="D116" s="48"/>
      <c r="E116" s="146"/>
      <c r="G116" s="1"/>
      <c r="H116" s="1"/>
      <c r="I116" s="1"/>
      <c r="J116" s="16"/>
      <c r="K116" s="16"/>
      <c r="L116" s="16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48"/>
      <c r="X116" s="1"/>
      <c r="Y116" s="125"/>
      <c r="Z116" s="125"/>
      <c r="AA116" s="125"/>
      <c r="AB116" s="125"/>
      <c r="AC116" s="125"/>
      <c r="AD116" s="125"/>
    </row>
    <row r="117" spans="1:30" x14ac:dyDescent="0.25">
      <c r="A117" s="71"/>
      <c r="B117" s="48"/>
      <c r="C117" s="1"/>
      <c r="D117" s="48"/>
      <c r="E117" s="146"/>
      <c r="G117" s="1"/>
      <c r="H117" s="1"/>
      <c r="I117" s="1"/>
      <c r="J117" s="16"/>
      <c r="K117" s="16"/>
      <c r="L117" s="16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48"/>
      <c r="X117" s="1"/>
      <c r="Y117" s="125"/>
      <c r="Z117" s="125"/>
      <c r="AA117" s="125"/>
      <c r="AB117" s="125"/>
      <c r="AC117" s="125"/>
      <c r="AD117" s="125"/>
    </row>
    <row r="118" spans="1:30" x14ac:dyDescent="0.25">
      <c r="A118" s="71"/>
      <c r="B118" s="48"/>
      <c r="C118" s="1"/>
      <c r="D118" s="48"/>
      <c r="E118" s="146"/>
      <c r="G118" s="1"/>
      <c r="H118" s="1"/>
      <c r="I118" s="1"/>
      <c r="J118" s="16"/>
      <c r="K118" s="16"/>
      <c r="L118" s="16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48"/>
      <c r="X118" s="1"/>
      <c r="Y118" s="125"/>
      <c r="Z118" s="125"/>
      <c r="AA118" s="125"/>
      <c r="AB118" s="125"/>
      <c r="AC118" s="125"/>
      <c r="AD118" s="125"/>
    </row>
    <row r="119" spans="1:30" x14ac:dyDescent="0.25">
      <c r="A119" s="71"/>
      <c r="B119" s="48"/>
      <c r="C119" s="1"/>
      <c r="D119" s="48"/>
      <c r="E119" s="146"/>
      <c r="G119" s="1"/>
      <c r="H119" s="1"/>
      <c r="I119" s="1"/>
      <c r="J119" s="16"/>
      <c r="K119" s="16"/>
      <c r="L119" s="16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48"/>
      <c r="X119" s="1"/>
      <c r="Y119" s="125"/>
      <c r="Z119" s="125"/>
      <c r="AA119" s="125"/>
      <c r="AB119" s="125"/>
      <c r="AC119" s="125"/>
      <c r="AD119" s="125"/>
    </row>
    <row r="120" spans="1:30" x14ac:dyDescent="0.25">
      <c r="A120" s="71"/>
      <c r="B120" s="48"/>
      <c r="C120" s="1"/>
      <c r="D120" s="48"/>
      <c r="E120" s="146"/>
      <c r="G120" s="1"/>
      <c r="H120" s="1"/>
      <c r="I120" s="1"/>
      <c r="J120" s="16"/>
      <c r="K120" s="16"/>
      <c r="L120" s="16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48"/>
      <c r="X120" s="1"/>
      <c r="Y120" s="125"/>
      <c r="Z120" s="125"/>
      <c r="AA120" s="125"/>
      <c r="AB120" s="125"/>
      <c r="AC120" s="125"/>
      <c r="AD120" s="125"/>
    </row>
    <row r="121" spans="1:30" x14ac:dyDescent="0.25">
      <c r="A121" s="71"/>
      <c r="B121" s="48"/>
      <c r="C121" s="1"/>
      <c r="D121" s="48"/>
      <c r="E121" s="146"/>
      <c r="G121" s="1"/>
      <c r="H121" s="1"/>
      <c r="I121" s="1"/>
      <c r="J121" s="16"/>
      <c r="K121" s="16"/>
      <c r="L121" s="16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48"/>
      <c r="X121" s="1"/>
      <c r="Y121" s="125"/>
      <c r="Z121" s="125"/>
      <c r="AA121" s="125"/>
      <c r="AB121" s="125"/>
      <c r="AC121" s="125"/>
      <c r="AD121" s="125"/>
    </row>
    <row r="122" spans="1:30" x14ac:dyDescent="0.25">
      <c r="A122" s="71"/>
      <c r="B122" s="48"/>
      <c r="C122" s="1"/>
      <c r="D122" s="48"/>
      <c r="E122" s="146"/>
      <c r="G122" s="1"/>
      <c r="H122" s="1"/>
      <c r="I122" s="1"/>
      <c r="J122" s="16"/>
      <c r="K122" s="16"/>
      <c r="L122" s="16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48"/>
      <c r="X122" s="1"/>
      <c r="Y122" s="125"/>
      <c r="Z122" s="125"/>
      <c r="AA122" s="125"/>
      <c r="AB122" s="125"/>
      <c r="AC122" s="125"/>
      <c r="AD122" s="125"/>
    </row>
    <row r="123" spans="1:30" x14ac:dyDescent="0.25">
      <c r="A123" s="71"/>
      <c r="B123" s="48"/>
      <c r="C123" s="1"/>
      <c r="D123" s="48"/>
      <c r="E123" s="146"/>
      <c r="G123" s="1"/>
      <c r="H123" s="1"/>
      <c r="I123" s="1"/>
      <c r="J123" s="16"/>
      <c r="K123" s="16"/>
      <c r="L123" s="16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48"/>
      <c r="X123" s="1"/>
      <c r="Y123" s="125"/>
      <c r="Z123" s="125"/>
      <c r="AA123" s="125"/>
      <c r="AB123" s="125"/>
      <c r="AC123" s="125"/>
      <c r="AD123" s="125"/>
    </row>
    <row r="124" spans="1:30" x14ac:dyDescent="0.25">
      <c r="A124" s="71"/>
      <c r="B124" s="48"/>
      <c r="C124" s="1"/>
      <c r="D124" s="48"/>
      <c r="E124" s="146"/>
      <c r="G124" s="1"/>
      <c r="H124" s="1"/>
      <c r="I124" s="1"/>
      <c r="J124" s="16"/>
      <c r="K124" s="16"/>
      <c r="L124" s="16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48"/>
      <c r="X124" s="1"/>
      <c r="Y124" s="125"/>
      <c r="Z124" s="125"/>
      <c r="AA124" s="125"/>
      <c r="AB124" s="125"/>
      <c r="AC124" s="125"/>
      <c r="AD124" s="125"/>
    </row>
    <row r="125" spans="1:30" x14ac:dyDescent="0.25">
      <c r="A125" s="71"/>
      <c r="B125" s="48"/>
      <c r="C125" s="1"/>
      <c r="D125" s="48"/>
      <c r="E125" s="146"/>
      <c r="G125" s="1"/>
      <c r="H125" s="1"/>
      <c r="I125" s="1"/>
      <c r="J125" s="16"/>
      <c r="K125" s="16"/>
      <c r="L125" s="16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48"/>
      <c r="X125" s="1"/>
      <c r="Y125" s="125"/>
      <c r="Z125" s="125"/>
      <c r="AA125" s="125"/>
      <c r="AB125" s="125"/>
      <c r="AC125" s="125"/>
      <c r="AD125" s="125"/>
    </row>
    <row r="126" spans="1:30" x14ac:dyDescent="0.25">
      <c r="A126" s="71"/>
      <c r="B126" s="48"/>
      <c r="C126" s="1"/>
      <c r="D126" s="48"/>
      <c r="E126" s="146"/>
      <c r="G126" s="1"/>
      <c r="H126" s="1"/>
      <c r="I126" s="1"/>
      <c r="J126" s="16"/>
      <c r="K126" s="16"/>
      <c r="L126" s="16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48"/>
      <c r="X126" s="1"/>
      <c r="Y126" s="125"/>
      <c r="Z126" s="125"/>
      <c r="AA126" s="125"/>
      <c r="AB126" s="125"/>
      <c r="AC126" s="125"/>
      <c r="AD126" s="125"/>
    </row>
    <row r="127" spans="1:30" x14ac:dyDescent="0.25">
      <c r="A127" s="71"/>
      <c r="B127" s="48"/>
      <c r="C127" s="1"/>
      <c r="D127" s="48"/>
      <c r="E127" s="146"/>
      <c r="G127" s="1"/>
      <c r="H127" s="1"/>
      <c r="I127" s="1"/>
      <c r="J127" s="16"/>
      <c r="K127" s="16"/>
      <c r="L127" s="16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48"/>
      <c r="X127" s="1"/>
      <c r="Y127" s="125"/>
      <c r="Z127" s="125"/>
      <c r="AA127" s="125"/>
      <c r="AB127" s="125"/>
      <c r="AC127" s="125"/>
      <c r="AD127" s="125"/>
    </row>
    <row r="128" spans="1:30" x14ac:dyDescent="0.25">
      <c r="A128" s="71"/>
      <c r="B128" s="48"/>
      <c r="C128" s="1"/>
      <c r="D128" s="48"/>
      <c r="E128" s="146"/>
      <c r="G128" s="1"/>
      <c r="H128" s="1"/>
      <c r="I128" s="1"/>
      <c r="J128" s="16"/>
      <c r="K128" s="16"/>
      <c r="L128" s="16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48"/>
      <c r="X128" s="1"/>
      <c r="Y128" s="125"/>
      <c r="Z128" s="125"/>
      <c r="AA128" s="125"/>
      <c r="AB128" s="125"/>
      <c r="AC128" s="125"/>
      <c r="AD128" s="125"/>
    </row>
    <row r="129" spans="1:30" x14ac:dyDescent="0.25">
      <c r="A129" s="71"/>
      <c r="B129" s="48"/>
      <c r="C129" s="1"/>
      <c r="D129" s="48"/>
      <c r="E129" s="146"/>
      <c r="G129" s="1"/>
      <c r="H129" s="1"/>
      <c r="I129" s="1"/>
      <c r="J129" s="16"/>
      <c r="K129" s="16"/>
      <c r="L129" s="16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48"/>
      <c r="X129" s="1"/>
      <c r="Y129" s="125"/>
      <c r="Z129" s="125"/>
      <c r="AA129" s="125"/>
      <c r="AB129" s="125"/>
      <c r="AC129" s="125"/>
      <c r="AD129" s="125"/>
    </row>
    <row r="130" spans="1:30" x14ac:dyDescent="0.25">
      <c r="A130" s="71"/>
      <c r="B130" s="48"/>
      <c r="C130" s="1"/>
      <c r="D130" s="48"/>
      <c r="E130" s="146"/>
      <c r="G130" s="1"/>
      <c r="H130" s="1"/>
      <c r="I130" s="1"/>
      <c r="J130" s="16"/>
      <c r="K130" s="16"/>
      <c r="L130" s="16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48"/>
      <c r="X130" s="1"/>
      <c r="Y130" s="125"/>
      <c r="Z130" s="125"/>
      <c r="AA130" s="125"/>
      <c r="AB130" s="125"/>
      <c r="AC130" s="125"/>
      <c r="AD130" s="125"/>
    </row>
    <row r="131" spans="1:30" x14ac:dyDescent="0.25">
      <c r="A131" s="71"/>
      <c r="B131" s="48"/>
      <c r="C131" s="1"/>
      <c r="D131" s="48"/>
      <c r="E131" s="146"/>
      <c r="G131" s="1"/>
      <c r="H131" s="1"/>
      <c r="I131" s="1"/>
      <c r="J131" s="16"/>
      <c r="K131" s="16"/>
      <c r="L131" s="16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48"/>
      <c r="X131" s="1"/>
      <c r="Y131" s="125"/>
      <c r="Z131" s="125"/>
      <c r="AA131" s="125"/>
      <c r="AB131" s="125"/>
      <c r="AC131" s="125"/>
      <c r="AD131" s="125"/>
    </row>
    <row r="132" spans="1:30" x14ac:dyDescent="0.25">
      <c r="A132" s="71"/>
      <c r="B132" s="48"/>
      <c r="C132" s="1"/>
      <c r="D132" s="48"/>
      <c r="E132" s="146"/>
      <c r="G132" s="1"/>
      <c r="H132" s="1"/>
      <c r="I132" s="1"/>
      <c r="J132" s="16"/>
      <c r="K132" s="16"/>
      <c r="L132" s="16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48"/>
      <c r="X132" s="1"/>
      <c r="Y132" s="125"/>
      <c r="Z132" s="125"/>
      <c r="AA132" s="125"/>
      <c r="AB132" s="125"/>
      <c r="AC132" s="125"/>
      <c r="AD132" s="125"/>
    </row>
    <row r="133" spans="1:30" x14ac:dyDescent="0.25">
      <c r="A133" s="71"/>
      <c r="B133" s="48"/>
      <c r="C133" s="1"/>
      <c r="D133" s="48"/>
      <c r="E133" s="146"/>
      <c r="G133" s="1"/>
      <c r="H133" s="1"/>
      <c r="I133" s="1"/>
      <c r="J133" s="16"/>
      <c r="K133" s="16"/>
      <c r="L133" s="16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48"/>
      <c r="X133" s="1"/>
      <c r="Y133" s="125"/>
      <c r="Z133" s="125"/>
      <c r="AA133" s="125"/>
      <c r="AB133" s="125"/>
      <c r="AC133" s="125"/>
      <c r="AD133" s="125"/>
    </row>
    <row r="134" spans="1:30" x14ac:dyDescent="0.25">
      <c r="A134" s="71"/>
      <c r="B134" s="48"/>
      <c r="C134" s="1"/>
      <c r="D134" s="48"/>
      <c r="E134" s="146"/>
      <c r="G134" s="1"/>
      <c r="H134" s="1"/>
      <c r="I134" s="1"/>
      <c r="J134" s="16"/>
      <c r="K134" s="16"/>
      <c r="L134" s="16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48"/>
      <c r="X134" s="1"/>
      <c r="Y134" s="125"/>
      <c r="Z134" s="125"/>
      <c r="AA134" s="125"/>
      <c r="AB134" s="125"/>
      <c r="AC134" s="125"/>
      <c r="AD134" s="125"/>
    </row>
    <row r="135" spans="1:30" x14ac:dyDescent="0.25">
      <c r="A135" s="71"/>
      <c r="B135" s="48"/>
      <c r="C135" s="1"/>
      <c r="D135" s="48"/>
      <c r="E135" s="146"/>
      <c r="G135" s="1"/>
      <c r="H135" s="1"/>
      <c r="I135" s="1"/>
      <c r="J135" s="16"/>
      <c r="K135" s="16"/>
      <c r="L135" s="16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48"/>
      <c r="X135" s="1"/>
      <c r="Y135" s="125"/>
      <c r="Z135" s="125"/>
      <c r="AA135" s="125"/>
      <c r="AB135" s="125"/>
      <c r="AC135" s="125"/>
      <c r="AD135" s="125"/>
    </row>
    <row r="136" spans="1:30" x14ac:dyDescent="0.25">
      <c r="A136" s="71"/>
      <c r="B136" s="48"/>
      <c r="C136" s="1"/>
      <c r="D136" s="48"/>
      <c r="E136" s="146"/>
      <c r="G136" s="1"/>
      <c r="H136" s="1"/>
      <c r="I136" s="1"/>
      <c r="J136" s="16"/>
      <c r="K136" s="16"/>
      <c r="L136" s="16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48"/>
      <c r="X136" s="1"/>
      <c r="Y136" s="125"/>
      <c r="Z136" s="125"/>
      <c r="AA136" s="125"/>
      <c r="AB136" s="125"/>
      <c r="AC136" s="125"/>
      <c r="AD136" s="125"/>
    </row>
    <row r="137" spans="1:30" x14ac:dyDescent="0.25">
      <c r="A137" s="71"/>
      <c r="B137" s="48"/>
      <c r="C137" s="1"/>
      <c r="D137" s="48"/>
      <c r="E137" s="146"/>
      <c r="G137" s="1"/>
      <c r="H137" s="1"/>
      <c r="I137" s="1"/>
      <c r="J137" s="16"/>
      <c r="K137" s="16"/>
      <c r="L137" s="16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48"/>
      <c r="X137" s="1"/>
      <c r="Y137" s="125"/>
      <c r="Z137" s="125"/>
      <c r="AA137" s="125"/>
      <c r="AB137" s="125"/>
      <c r="AC137" s="125"/>
      <c r="AD137" s="125"/>
    </row>
    <row r="138" spans="1:30" x14ac:dyDescent="0.25">
      <c r="A138" s="71"/>
      <c r="B138" s="48"/>
      <c r="C138" s="1"/>
      <c r="D138" s="48"/>
      <c r="E138" s="146"/>
      <c r="G138" s="1"/>
      <c r="H138" s="1"/>
      <c r="I138" s="1"/>
      <c r="J138" s="16"/>
      <c r="K138" s="16"/>
      <c r="L138" s="16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48"/>
      <c r="X138" s="1"/>
      <c r="Y138" s="125"/>
      <c r="Z138" s="125"/>
      <c r="AA138" s="125"/>
      <c r="AB138" s="125"/>
      <c r="AC138" s="125"/>
      <c r="AD138" s="125"/>
    </row>
    <row r="139" spans="1:30" x14ac:dyDescent="0.25">
      <c r="A139" s="71"/>
      <c r="B139" s="48"/>
      <c r="C139" s="1"/>
      <c r="D139" s="48"/>
      <c r="E139" s="146"/>
      <c r="G139" s="1"/>
      <c r="H139" s="1"/>
      <c r="I139" s="1"/>
      <c r="J139" s="16"/>
      <c r="K139" s="16"/>
      <c r="L139" s="16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48"/>
      <c r="X139" s="1"/>
      <c r="Y139" s="125"/>
      <c r="Z139" s="125"/>
      <c r="AA139" s="125"/>
      <c r="AB139" s="125"/>
      <c r="AC139" s="125"/>
      <c r="AD139" s="125"/>
    </row>
    <row r="140" spans="1:30" x14ac:dyDescent="0.25">
      <c r="A140" s="71"/>
      <c r="B140" s="48"/>
      <c r="C140" s="1"/>
      <c r="D140" s="48"/>
      <c r="E140" s="146"/>
      <c r="G140" s="1"/>
      <c r="H140" s="1"/>
      <c r="I140" s="1"/>
      <c r="J140" s="16"/>
      <c r="K140" s="16"/>
      <c r="L140" s="16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48"/>
      <c r="X140" s="1"/>
      <c r="Y140" s="125"/>
      <c r="Z140" s="125"/>
      <c r="AA140" s="125"/>
      <c r="AB140" s="125"/>
      <c r="AC140" s="125"/>
      <c r="AD140" s="125"/>
    </row>
    <row r="141" spans="1:30" x14ac:dyDescent="0.25">
      <c r="A141" s="71"/>
      <c r="B141" s="48"/>
      <c r="C141" s="1"/>
      <c r="D141" s="48"/>
      <c r="E141" s="146"/>
      <c r="G141" s="1"/>
      <c r="H141" s="1"/>
      <c r="I141" s="1"/>
      <c r="J141" s="16"/>
      <c r="K141" s="16"/>
      <c r="L141" s="16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48"/>
      <c r="X141" s="1"/>
      <c r="Y141" s="125"/>
      <c r="Z141" s="125"/>
      <c r="AA141" s="125"/>
      <c r="AB141" s="125"/>
      <c r="AC141" s="125"/>
      <c r="AD141" s="125"/>
    </row>
    <row r="142" spans="1:30" x14ac:dyDescent="0.25">
      <c r="A142" s="71"/>
      <c r="B142" s="48"/>
      <c r="C142" s="1"/>
      <c r="D142" s="48"/>
      <c r="E142" s="146"/>
      <c r="G142" s="1"/>
      <c r="H142" s="1"/>
      <c r="I142" s="1"/>
      <c r="J142" s="16"/>
      <c r="K142" s="16"/>
      <c r="L142" s="16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48"/>
      <c r="X142" s="1"/>
      <c r="Y142" s="125"/>
      <c r="Z142" s="125"/>
      <c r="AA142" s="125"/>
      <c r="AB142" s="125"/>
      <c r="AC142" s="125"/>
      <c r="AD142" s="125"/>
    </row>
    <row r="143" spans="1:30" x14ac:dyDescent="0.25">
      <c r="A143" s="71"/>
      <c r="B143" s="48"/>
      <c r="C143" s="1"/>
      <c r="D143" s="48"/>
      <c r="E143" s="146"/>
      <c r="G143" s="1"/>
      <c r="H143" s="1"/>
      <c r="I143" s="1"/>
      <c r="J143" s="16"/>
      <c r="K143" s="16"/>
      <c r="L143" s="16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48"/>
      <c r="X143" s="1"/>
      <c r="Y143" s="125"/>
      <c r="Z143" s="125"/>
      <c r="AA143" s="125"/>
      <c r="AB143" s="125"/>
      <c r="AC143" s="125"/>
      <c r="AD143" s="125"/>
    </row>
    <row r="144" spans="1:30" x14ac:dyDescent="0.25">
      <c r="A144" s="71"/>
      <c r="B144" s="48"/>
      <c r="C144" s="1"/>
      <c r="D144" s="48"/>
      <c r="E144" s="146"/>
      <c r="G144" s="1"/>
      <c r="H144" s="1"/>
      <c r="I144" s="1"/>
      <c r="J144" s="16"/>
      <c r="K144" s="16"/>
      <c r="L144" s="16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48"/>
      <c r="X144" s="1"/>
      <c r="Y144" s="125"/>
      <c r="Z144" s="125"/>
      <c r="AA144" s="125"/>
      <c r="AB144" s="125"/>
      <c r="AC144" s="125"/>
      <c r="AD144" s="125"/>
    </row>
    <row r="145" spans="1:30" x14ac:dyDescent="0.25">
      <c r="A145" s="71"/>
      <c r="B145" s="48"/>
      <c r="C145" s="1"/>
      <c r="D145" s="48"/>
      <c r="E145" s="146"/>
      <c r="G145" s="1"/>
      <c r="H145" s="1"/>
      <c r="I145" s="1"/>
      <c r="J145" s="16"/>
      <c r="K145" s="16"/>
      <c r="L145" s="16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48"/>
      <c r="X145" s="1"/>
      <c r="Y145" s="125"/>
      <c r="Z145" s="125"/>
      <c r="AA145" s="125"/>
      <c r="AB145" s="125"/>
      <c r="AC145" s="125"/>
      <c r="AD145" s="125"/>
    </row>
    <row r="146" spans="1:30" x14ac:dyDescent="0.25">
      <c r="A146" s="71"/>
      <c r="B146" s="48"/>
      <c r="C146" s="1"/>
      <c r="D146" s="48"/>
      <c r="E146" s="146"/>
      <c r="G146" s="1"/>
      <c r="H146" s="1"/>
      <c r="I146" s="1"/>
      <c r="J146" s="16"/>
      <c r="K146" s="16"/>
      <c r="L146" s="16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48"/>
      <c r="X146" s="1"/>
      <c r="Y146" s="125"/>
      <c r="Z146" s="125"/>
      <c r="AA146" s="125"/>
      <c r="AB146" s="125"/>
      <c r="AC146" s="125"/>
      <c r="AD146" s="125"/>
    </row>
    <row r="147" spans="1:30" x14ac:dyDescent="0.25">
      <c r="A147" s="71"/>
      <c r="B147" s="48"/>
      <c r="C147" s="1"/>
      <c r="D147" s="48"/>
      <c r="E147" s="146"/>
      <c r="G147" s="1"/>
      <c r="H147" s="1"/>
      <c r="I147" s="1"/>
      <c r="J147" s="16"/>
      <c r="K147" s="16"/>
      <c r="L147" s="16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48"/>
      <c r="X147" s="1"/>
      <c r="Y147" s="125"/>
      <c r="Z147" s="125"/>
      <c r="AA147" s="125"/>
      <c r="AB147" s="125"/>
      <c r="AC147" s="125"/>
      <c r="AD147" s="125"/>
    </row>
    <row r="148" spans="1:30" x14ac:dyDescent="0.25">
      <c r="A148" s="71"/>
      <c r="B148" s="48"/>
      <c r="C148" s="1"/>
      <c r="D148" s="48"/>
      <c r="E148" s="146"/>
      <c r="G148" s="1"/>
      <c r="H148" s="1"/>
      <c r="I148" s="1"/>
      <c r="J148" s="16"/>
      <c r="K148" s="16"/>
      <c r="L148" s="16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48"/>
      <c r="X148" s="1"/>
      <c r="Y148" s="125"/>
      <c r="Z148" s="125"/>
      <c r="AA148" s="125"/>
      <c r="AB148" s="125"/>
      <c r="AC148" s="125"/>
      <c r="AD148" s="125"/>
    </row>
    <row r="149" spans="1:30" x14ac:dyDescent="0.25">
      <c r="A149" s="71"/>
      <c r="B149" s="48"/>
      <c r="C149" s="1"/>
      <c r="D149" s="48"/>
      <c r="E149" s="146"/>
      <c r="G149" s="1"/>
      <c r="H149" s="1"/>
      <c r="I149" s="1"/>
      <c r="J149" s="16"/>
      <c r="K149" s="16"/>
      <c r="L149" s="16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48"/>
      <c r="X149" s="1"/>
      <c r="Y149" s="125"/>
      <c r="Z149" s="125"/>
      <c r="AA149" s="125"/>
      <c r="AB149" s="125"/>
      <c r="AC149" s="125"/>
      <c r="AD149" s="125"/>
    </row>
    <row r="150" spans="1:30" x14ac:dyDescent="0.25">
      <c r="A150" s="71"/>
      <c r="B150" s="48"/>
      <c r="C150" s="1"/>
      <c r="D150" s="48"/>
      <c r="E150" s="146"/>
      <c r="G150" s="1"/>
      <c r="H150" s="1"/>
      <c r="I150" s="1"/>
      <c r="J150" s="16"/>
      <c r="K150" s="16"/>
      <c r="L150" s="16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48"/>
      <c r="X150" s="1"/>
      <c r="Y150" s="125"/>
      <c r="Z150" s="125"/>
      <c r="AA150" s="125"/>
      <c r="AB150" s="125"/>
      <c r="AC150" s="125"/>
      <c r="AD150" s="125"/>
    </row>
    <row r="151" spans="1:30" x14ac:dyDescent="0.25">
      <c r="A151" s="71"/>
      <c r="B151" s="48"/>
      <c r="C151" s="1"/>
      <c r="D151" s="48"/>
      <c r="E151" s="146"/>
      <c r="G151" s="1"/>
      <c r="H151" s="1"/>
      <c r="I151" s="1"/>
      <c r="J151" s="16"/>
      <c r="K151" s="16"/>
      <c r="L151" s="16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48"/>
      <c r="X151" s="1"/>
      <c r="Y151" s="125"/>
      <c r="Z151" s="125"/>
      <c r="AA151" s="125"/>
      <c r="AB151" s="125"/>
      <c r="AC151" s="125"/>
      <c r="AD151" s="1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NSU</vt:lpstr>
      <vt:lpstr>NYP,NSS</vt:lpstr>
      <vt:lpstr>Arvo-ottelut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2025-04-18T08:25:00Z</dcterms:modified>
</cp:coreProperties>
</file>